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<sst xmlns="http://schemas.openxmlformats.org/spreadsheetml/2006/main" count="49" uniqueCount="27">
  <si>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Планируемые показатели выполнения адресной программы по переселению граждан из аварийного жилищного фонда муниципального образования "Ржевский район"</t>
  </si>
  <si>
    <t>№  п.п.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</si>
  <si>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</si>
  <si>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</si>
  <si>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</si>
  <si>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</si>
  <si>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</si>
  <si>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</si>
  <si>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 xml:space="preserve">2015 г. </t>
  </si>
  <si>
    <t>Всего:</t>
  </si>
  <si>
    <t>кв.м</t>
  </si>
  <si>
    <t>ед.</t>
  </si>
  <si>
    <t>чел.</t>
  </si>
  <si>
    <t>Сельское поселение "Есинка"</t>
  </si>
  <si>
    <t>Сельское поселение "Итомля"</t>
  </si>
  <si>
    <t>Сельское поселение "Шолохово"</t>
  </si>
  <si>
    <t>Сельское поселение "Медведево"</t>
  </si>
  <si>
    <t>Сельское поселение "Победа"</t>
  </si>
  <si>
    <t>Сельское поселение "Хорошево"</t>
  </si>
  <si>
    <t>Сельское поселение "Успенское"</t>
  </si>
  <si>
    <t>Сельское поселение "Чертолино"</t>
  </si>
  <si>
    <t>Всего по МО"Ржевский район"</t>
  </si>
  <si>
    <t>1 этап-2013 г.</t>
  </si>
  <si>
    <t>2 этап-2014 г.</t>
  </si>
  <si>
    <t>3 этап-2015 г.</t>
  </si>
  <si>
    <r>
      <rPr>
        <b/>
        <sz val="8"/>
        <color indexed="8"/>
        <rFont val="Calibri"/>
        <family val="2"/>
      </rPr>
      <t>Приложение 3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</t>
    </r>
  </si>
  <si>
    <t>к  муниципальной долгосрочной целевой программе "Переселение граждан из аварийного жилищного фонда с учетом развития малоэтажного строительства на территории муниципального образования "Ржевский район" Тверской области на 2013-2015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</si>
</sst>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8" fillId="0" borderId="18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wrapText="1"/>
    </xf>
    <xf numFmtId="0" fontId="2" fillId="32" borderId="28" xfId="0" applyFont="1" applyFill="1" applyBorder="1" applyAlignment="1">
      <alignment/>
    </xf>
    <xf numFmtId="0" fontId="8" fillId="32" borderId="28" xfId="0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1" fillId="0" borderId="18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tabSelected="1" zoomScalePageLayoutView="0" workbookViewId="0" topLeftCell="A2">
      <selection activeCell="A29" sqref="A29:H35"/>
    </sheetView>
  </sheetViews>
  <sheetFormatPr defaultColWidth="9.140625" defaultRowHeight="15"/>
  <cols>
    <col min="1" max="1" width="5.00390625" style="0" customWidth="1"/>
    <col min="2" max="2" width="17.57421875" style="0" customWidth="1"/>
  </cols>
  <sheetData>
    <row r="2" spans="11:14" ht="20.25" customHeight="1">
      <c r="K2" s="51" t="s">
        <v>25</v>
      </c>
      <c r="L2" s="51"/>
      <c r="M2" s="51"/>
      <c r="N2" s="51"/>
    </row>
    <row r="3" spans="11:14" ht="66" customHeight="1">
      <c r="K3" s="43" t="s">
        <v>26</v>
      </c>
      <c r="L3" s="44"/>
      <c r="M3" s="44"/>
      <c r="N3" s="44"/>
    </row>
    <row r="5" spans="2:13" ht="40.5" customHeight="1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ht="15.75" thickBot="1"/>
    <row r="7" spans="1:14" ht="15.75" thickBot="1">
      <c r="A7" s="45" t="s">
        <v>1</v>
      </c>
      <c r="B7" s="48" t="s">
        <v>2</v>
      </c>
      <c r="C7" s="53" t="s">
        <v>3</v>
      </c>
      <c r="D7" s="53"/>
      <c r="E7" s="53"/>
      <c r="F7" s="54"/>
      <c r="G7" s="55" t="s">
        <v>4</v>
      </c>
      <c r="H7" s="53"/>
      <c r="I7" s="53"/>
      <c r="J7" s="54"/>
      <c r="K7" s="55" t="s">
        <v>5</v>
      </c>
      <c r="L7" s="53"/>
      <c r="M7" s="53"/>
      <c r="N7" s="54"/>
    </row>
    <row r="8" spans="1:14" ht="15.75" thickBot="1">
      <c r="A8" s="46"/>
      <c r="B8" s="49"/>
      <c r="C8" s="4" t="s">
        <v>6</v>
      </c>
      <c r="D8" s="2" t="s">
        <v>7</v>
      </c>
      <c r="E8" s="2" t="s">
        <v>8</v>
      </c>
      <c r="F8" s="1" t="s">
        <v>9</v>
      </c>
      <c r="G8" s="2" t="s">
        <v>6</v>
      </c>
      <c r="H8" s="2" t="s">
        <v>7</v>
      </c>
      <c r="I8" s="2" t="s">
        <v>8</v>
      </c>
      <c r="J8" s="1" t="s">
        <v>9</v>
      </c>
      <c r="K8" s="2" t="s">
        <v>6</v>
      </c>
      <c r="L8" s="2" t="s">
        <v>7</v>
      </c>
      <c r="M8" s="2" t="s">
        <v>8</v>
      </c>
      <c r="N8" s="1" t="s">
        <v>9</v>
      </c>
    </row>
    <row r="9" spans="1:14" ht="15.75" thickBot="1">
      <c r="A9" s="47"/>
      <c r="B9" s="50"/>
      <c r="C9" s="3" t="s">
        <v>10</v>
      </c>
      <c r="D9" s="3" t="s">
        <v>10</v>
      </c>
      <c r="E9" s="3" t="s">
        <v>10</v>
      </c>
      <c r="F9" s="3" t="s">
        <v>10</v>
      </c>
      <c r="G9" s="3" t="s">
        <v>11</v>
      </c>
      <c r="H9" s="3" t="s">
        <v>11</v>
      </c>
      <c r="I9" s="3" t="s">
        <v>11</v>
      </c>
      <c r="J9" s="3" t="s">
        <v>11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15.75" thickBo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ht="46.5" customHeight="1" thickBot="1">
      <c r="A11" s="33"/>
      <c r="B11" s="34" t="s">
        <v>21</v>
      </c>
      <c r="C11" s="35">
        <f>C13+C14+C15</f>
        <v>0</v>
      </c>
      <c r="D11" s="35">
        <f>D13+D14+D15+D17+D18+D19+D22+D25</f>
        <v>912</v>
      </c>
      <c r="E11" s="35">
        <f>E17+E18+E19+E20+E21+E22+E24+E25+E26+E27</f>
        <v>5743.299999999999</v>
      </c>
      <c r="F11" s="35">
        <f>F13+F14+F15+F17+F18+F19+F20+F21+F22+F24+F25+F26+F27</f>
        <v>6655.299999999999</v>
      </c>
      <c r="G11" s="36">
        <f>G13+G14+G15+G17+G18+G19+G22+G25</f>
        <v>0</v>
      </c>
      <c r="H11" s="36">
        <f>H13+H14+H15</f>
        <v>25</v>
      </c>
      <c r="I11" s="36">
        <f>I17+I18+I19+I20+I21+I22+I24+I25+I26+I27</f>
        <v>146</v>
      </c>
      <c r="J11" s="36">
        <f>J13+J14+J15+J17+J18+J19+J20+J21+J22+J24+J25+J26+J27</f>
        <v>171</v>
      </c>
      <c r="K11" s="36">
        <f>K13+K14+K15+K17+K18+K19+K20+K21+K22+K24+K25+K26+K27</f>
        <v>0</v>
      </c>
      <c r="L11" s="36">
        <f>L13+L14+L15</f>
        <v>40</v>
      </c>
      <c r="M11" s="36">
        <f>M13+M14+M15+M17+M18+M19+M20+M21+M22+M24+M25+M26+M27</f>
        <v>352</v>
      </c>
      <c r="N11" s="37">
        <f>N13+N14+N15+N17+N18+N19+N20+N21+N22+N24+N25+N26+N27</f>
        <v>392</v>
      </c>
    </row>
    <row r="12" spans="1:14" ht="27" customHeight="1" thickBot="1">
      <c r="A12" s="39" t="s">
        <v>22</v>
      </c>
      <c r="B12" s="40"/>
      <c r="C12" s="8">
        <f>SUM(C13:C15)</f>
        <v>0</v>
      </c>
      <c r="D12" s="8">
        <f aca="true" t="shared" si="0" ref="D12:N12">SUM(D13:D15)</f>
        <v>912</v>
      </c>
      <c r="E12" s="8">
        <f t="shared" si="0"/>
        <v>0</v>
      </c>
      <c r="F12" s="8">
        <f t="shared" si="0"/>
        <v>912</v>
      </c>
      <c r="G12" s="8">
        <f t="shared" si="0"/>
        <v>0</v>
      </c>
      <c r="H12" s="8">
        <f t="shared" si="0"/>
        <v>25</v>
      </c>
      <c r="I12" s="8">
        <f t="shared" si="0"/>
        <v>0</v>
      </c>
      <c r="J12" s="8">
        <f t="shared" si="0"/>
        <v>25</v>
      </c>
      <c r="K12" s="8">
        <f t="shared" si="0"/>
        <v>0</v>
      </c>
      <c r="L12" s="8">
        <f t="shared" si="0"/>
        <v>40</v>
      </c>
      <c r="M12" s="8">
        <f t="shared" si="0"/>
        <v>0</v>
      </c>
      <c r="N12" s="8">
        <f t="shared" si="0"/>
        <v>40</v>
      </c>
    </row>
    <row r="13" spans="1:14" ht="45" customHeight="1">
      <c r="A13" s="11">
        <v>1</v>
      </c>
      <c r="B13" s="12" t="s">
        <v>13</v>
      </c>
      <c r="C13" s="13">
        <v>0</v>
      </c>
      <c r="D13" s="13">
        <v>234.3</v>
      </c>
      <c r="E13" s="13">
        <v>0</v>
      </c>
      <c r="F13" s="13">
        <f>SUM(C13:E13)</f>
        <v>234.3</v>
      </c>
      <c r="G13" s="14">
        <v>0</v>
      </c>
      <c r="H13" s="14">
        <v>7</v>
      </c>
      <c r="I13" s="14">
        <v>0</v>
      </c>
      <c r="J13" s="14">
        <f>G13+H13</f>
        <v>7</v>
      </c>
      <c r="K13" s="14">
        <v>0</v>
      </c>
      <c r="L13" s="14">
        <v>14</v>
      </c>
      <c r="M13" s="14">
        <v>0</v>
      </c>
      <c r="N13" s="15">
        <f>L13</f>
        <v>14</v>
      </c>
    </row>
    <row r="14" spans="1:14" ht="45">
      <c r="A14" s="6">
        <v>2</v>
      </c>
      <c r="B14" s="12" t="s">
        <v>14</v>
      </c>
      <c r="C14" s="5">
        <v>0</v>
      </c>
      <c r="D14" s="5">
        <v>152.8</v>
      </c>
      <c r="E14" s="5">
        <v>0</v>
      </c>
      <c r="F14" s="5">
        <f>SUM(C14:E14)</f>
        <v>152.8</v>
      </c>
      <c r="G14" s="9">
        <v>0</v>
      </c>
      <c r="H14" s="9">
        <v>5</v>
      </c>
      <c r="I14" s="9">
        <v>0</v>
      </c>
      <c r="J14" s="9">
        <f>G14+H14</f>
        <v>5</v>
      </c>
      <c r="K14" s="9">
        <v>0</v>
      </c>
      <c r="L14" s="9">
        <v>7</v>
      </c>
      <c r="M14" s="9">
        <v>0</v>
      </c>
      <c r="N14" s="10">
        <f>L14</f>
        <v>7</v>
      </c>
    </row>
    <row r="15" spans="1:14" ht="45.75" thickBot="1">
      <c r="A15" s="21">
        <v>3</v>
      </c>
      <c r="B15" s="22" t="s">
        <v>15</v>
      </c>
      <c r="C15" s="23">
        <v>0</v>
      </c>
      <c r="D15" s="23">
        <v>524.9</v>
      </c>
      <c r="E15" s="23">
        <v>0</v>
      </c>
      <c r="F15" s="23">
        <f>SUM(C15:E15)</f>
        <v>524.9</v>
      </c>
      <c r="G15" s="24">
        <v>0</v>
      </c>
      <c r="H15" s="24">
        <v>13</v>
      </c>
      <c r="I15" s="24">
        <v>0</v>
      </c>
      <c r="J15" s="24">
        <v>13</v>
      </c>
      <c r="K15" s="24">
        <v>0</v>
      </c>
      <c r="L15" s="24">
        <v>19</v>
      </c>
      <c r="M15" s="24">
        <v>0</v>
      </c>
      <c r="N15" s="25">
        <v>19</v>
      </c>
    </row>
    <row r="16" spans="1:14" ht="27" customHeight="1" thickBot="1">
      <c r="A16" s="39" t="s">
        <v>23</v>
      </c>
      <c r="B16" s="40"/>
      <c r="C16" s="8">
        <f>SUM(C17:C22)</f>
        <v>0</v>
      </c>
      <c r="D16" s="8">
        <f aca="true" t="shared" si="1" ref="D16:N16">SUM(D17:D22)</f>
        <v>0</v>
      </c>
      <c r="E16" s="8">
        <f t="shared" si="1"/>
        <v>2747.7999999999997</v>
      </c>
      <c r="F16" s="8">
        <f t="shared" si="1"/>
        <v>2747.7999999999997</v>
      </c>
      <c r="G16" s="8">
        <f t="shared" si="1"/>
        <v>0</v>
      </c>
      <c r="H16" s="8">
        <f t="shared" si="1"/>
        <v>0</v>
      </c>
      <c r="I16" s="8">
        <f t="shared" si="1"/>
        <v>69</v>
      </c>
      <c r="J16" s="8">
        <f t="shared" si="1"/>
        <v>69</v>
      </c>
      <c r="K16" s="8">
        <f t="shared" si="1"/>
        <v>0</v>
      </c>
      <c r="L16" s="8">
        <f t="shared" si="1"/>
        <v>0</v>
      </c>
      <c r="M16" s="8">
        <f t="shared" si="1"/>
        <v>165</v>
      </c>
      <c r="N16" s="8">
        <f t="shared" si="1"/>
        <v>165</v>
      </c>
    </row>
    <row r="17" spans="1:14" ht="45">
      <c r="A17" s="11">
        <v>1</v>
      </c>
      <c r="B17" s="12" t="s">
        <v>16</v>
      </c>
      <c r="C17" s="38">
        <v>0</v>
      </c>
      <c r="D17" s="38">
        <v>0</v>
      </c>
      <c r="E17" s="13">
        <v>619.7</v>
      </c>
      <c r="F17" s="13">
        <v>619.7</v>
      </c>
      <c r="G17" s="14">
        <v>0</v>
      </c>
      <c r="H17" s="14">
        <v>0</v>
      </c>
      <c r="I17" s="14">
        <v>13</v>
      </c>
      <c r="J17" s="14">
        <v>13</v>
      </c>
      <c r="K17" s="14">
        <v>0</v>
      </c>
      <c r="L17" s="14">
        <v>0</v>
      </c>
      <c r="M17" s="14">
        <v>41</v>
      </c>
      <c r="N17" s="15">
        <v>41</v>
      </c>
    </row>
    <row r="18" spans="1:14" ht="45">
      <c r="A18" s="6">
        <v>2</v>
      </c>
      <c r="B18" s="12" t="s">
        <v>17</v>
      </c>
      <c r="C18" s="38">
        <v>0</v>
      </c>
      <c r="D18" s="38">
        <v>0</v>
      </c>
      <c r="E18" s="5">
        <v>1123.8</v>
      </c>
      <c r="F18" s="5">
        <f>SUM(C18:E18)</f>
        <v>1123.8</v>
      </c>
      <c r="G18" s="14">
        <v>0</v>
      </c>
      <c r="H18" s="14">
        <v>0</v>
      </c>
      <c r="I18" s="9">
        <v>35</v>
      </c>
      <c r="J18" s="9">
        <f>H18+I18</f>
        <v>35</v>
      </c>
      <c r="K18" s="9">
        <v>0</v>
      </c>
      <c r="L18" s="9">
        <v>0</v>
      </c>
      <c r="M18" s="9">
        <v>68</v>
      </c>
      <c r="N18" s="10">
        <v>68</v>
      </c>
    </row>
    <row r="19" spans="1:14" ht="45">
      <c r="A19" s="6">
        <v>3</v>
      </c>
      <c r="B19" s="12" t="s">
        <v>18</v>
      </c>
      <c r="C19" s="38">
        <v>0</v>
      </c>
      <c r="D19" s="38">
        <v>0</v>
      </c>
      <c r="E19" s="5">
        <v>360.5</v>
      </c>
      <c r="F19" s="5">
        <f>SUM(C19:E19)</f>
        <v>360.5</v>
      </c>
      <c r="G19" s="14">
        <v>0</v>
      </c>
      <c r="H19" s="14">
        <v>0</v>
      </c>
      <c r="I19" s="9">
        <v>8</v>
      </c>
      <c r="J19" s="9">
        <f>I19</f>
        <v>8</v>
      </c>
      <c r="K19" s="9">
        <v>0</v>
      </c>
      <c r="L19" s="9">
        <v>0</v>
      </c>
      <c r="M19" s="9">
        <v>20</v>
      </c>
      <c r="N19" s="10">
        <f>M19</f>
        <v>20</v>
      </c>
    </row>
    <row r="20" spans="1:14" ht="45">
      <c r="A20" s="6">
        <v>4</v>
      </c>
      <c r="B20" s="12" t="s">
        <v>14</v>
      </c>
      <c r="C20" s="38">
        <v>0</v>
      </c>
      <c r="D20" s="38">
        <v>0</v>
      </c>
      <c r="E20" s="5">
        <v>133.9</v>
      </c>
      <c r="F20" s="5">
        <f>E20</f>
        <v>133.9</v>
      </c>
      <c r="G20" s="14">
        <v>0</v>
      </c>
      <c r="H20" s="14">
        <v>0</v>
      </c>
      <c r="I20" s="9">
        <v>2</v>
      </c>
      <c r="J20" s="9">
        <f>I20</f>
        <v>2</v>
      </c>
      <c r="K20" s="9">
        <v>0</v>
      </c>
      <c r="L20" s="14">
        <v>0</v>
      </c>
      <c r="M20" s="9">
        <v>6</v>
      </c>
      <c r="N20" s="10">
        <v>6</v>
      </c>
    </row>
    <row r="21" spans="1:14" ht="45">
      <c r="A21" s="6">
        <v>5</v>
      </c>
      <c r="B21" s="12" t="s">
        <v>13</v>
      </c>
      <c r="C21" s="38">
        <v>0</v>
      </c>
      <c r="D21" s="38">
        <v>0</v>
      </c>
      <c r="E21" s="5">
        <v>297.2</v>
      </c>
      <c r="F21" s="5">
        <f>E21</f>
        <v>297.2</v>
      </c>
      <c r="G21" s="14">
        <v>0</v>
      </c>
      <c r="H21" s="14">
        <v>0</v>
      </c>
      <c r="I21" s="9">
        <v>5</v>
      </c>
      <c r="J21" s="9">
        <f>I21</f>
        <v>5</v>
      </c>
      <c r="K21" s="9">
        <v>0</v>
      </c>
      <c r="L21" s="9">
        <v>0</v>
      </c>
      <c r="M21" s="9">
        <v>12</v>
      </c>
      <c r="N21" s="10">
        <f>M21</f>
        <v>12</v>
      </c>
    </row>
    <row r="22" spans="1:14" ht="45.75" thickBot="1">
      <c r="A22" s="21">
        <v>6</v>
      </c>
      <c r="B22" s="22" t="s">
        <v>19</v>
      </c>
      <c r="C22" s="38">
        <v>0</v>
      </c>
      <c r="D22" s="38">
        <v>0</v>
      </c>
      <c r="E22" s="23">
        <v>212.7</v>
      </c>
      <c r="F22" s="23">
        <f>SUM(C22:E22)</f>
        <v>212.7</v>
      </c>
      <c r="G22" s="14">
        <v>0</v>
      </c>
      <c r="H22" s="14">
        <v>0</v>
      </c>
      <c r="I22" s="24">
        <v>6</v>
      </c>
      <c r="J22" s="24">
        <f>I22</f>
        <v>6</v>
      </c>
      <c r="K22" s="24">
        <v>0</v>
      </c>
      <c r="L22" s="24">
        <v>0</v>
      </c>
      <c r="M22" s="24">
        <v>18</v>
      </c>
      <c r="N22" s="25">
        <v>18</v>
      </c>
    </row>
    <row r="23" spans="1:14" ht="27" customHeight="1" thickBot="1">
      <c r="A23" s="41" t="s">
        <v>24</v>
      </c>
      <c r="B23" s="42"/>
      <c r="C23" s="8">
        <f>SUM(C24:C27)</f>
        <v>0</v>
      </c>
      <c r="D23" s="8">
        <f aca="true" t="shared" si="2" ref="D23:N23">SUM(D24:D27)</f>
        <v>0</v>
      </c>
      <c r="E23" s="8">
        <f t="shared" si="2"/>
        <v>2995.5</v>
      </c>
      <c r="F23" s="8">
        <f t="shared" si="2"/>
        <v>2995.5</v>
      </c>
      <c r="G23" s="8">
        <f t="shared" si="2"/>
        <v>0</v>
      </c>
      <c r="H23" s="8">
        <f t="shared" si="2"/>
        <v>0</v>
      </c>
      <c r="I23" s="8">
        <f t="shared" si="2"/>
        <v>77</v>
      </c>
      <c r="J23" s="8">
        <f t="shared" si="2"/>
        <v>77</v>
      </c>
      <c r="K23" s="8">
        <f t="shared" si="2"/>
        <v>0</v>
      </c>
      <c r="L23" s="8">
        <f t="shared" si="2"/>
        <v>0</v>
      </c>
      <c r="M23" s="8">
        <f t="shared" si="2"/>
        <v>187</v>
      </c>
      <c r="N23" s="8">
        <f t="shared" si="2"/>
        <v>187</v>
      </c>
    </row>
    <row r="24" spans="1:14" ht="45">
      <c r="A24" s="30">
        <v>1</v>
      </c>
      <c r="B24" s="12" t="s">
        <v>18</v>
      </c>
      <c r="C24" s="38">
        <v>0</v>
      </c>
      <c r="D24" s="38">
        <v>0</v>
      </c>
      <c r="E24" s="32">
        <v>652.6</v>
      </c>
      <c r="F24" s="32">
        <f>E24</f>
        <v>652.6</v>
      </c>
      <c r="G24" s="14">
        <v>0</v>
      </c>
      <c r="H24" s="14">
        <v>0</v>
      </c>
      <c r="I24" s="14">
        <v>16</v>
      </c>
      <c r="J24" s="14">
        <f>I24</f>
        <v>16</v>
      </c>
      <c r="K24" s="29">
        <v>0</v>
      </c>
      <c r="L24" s="29">
        <v>0</v>
      </c>
      <c r="M24" s="14">
        <v>43</v>
      </c>
      <c r="N24" s="31">
        <f>M24</f>
        <v>43</v>
      </c>
    </row>
    <row r="25" spans="1:14" ht="44.25" customHeight="1">
      <c r="A25" s="27">
        <v>2</v>
      </c>
      <c r="B25" s="28" t="s">
        <v>20</v>
      </c>
      <c r="C25" s="38">
        <v>0</v>
      </c>
      <c r="D25" s="38">
        <v>0</v>
      </c>
      <c r="E25" s="5">
        <v>743.7</v>
      </c>
      <c r="F25" s="5">
        <v>743.7</v>
      </c>
      <c r="G25" s="9">
        <v>0</v>
      </c>
      <c r="H25" s="9">
        <v>0</v>
      </c>
      <c r="I25" s="9">
        <v>22</v>
      </c>
      <c r="J25" s="9">
        <v>22</v>
      </c>
      <c r="K25" s="9">
        <v>0</v>
      </c>
      <c r="L25" s="9">
        <v>0</v>
      </c>
      <c r="M25" s="9">
        <v>44</v>
      </c>
      <c r="N25" s="10">
        <v>44</v>
      </c>
    </row>
    <row r="26" spans="1:14" ht="45">
      <c r="A26" s="27">
        <v>3</v>
      </c>
      <c r="B26" s="28" t="s">
        <v>19</v>
      </c>
      <c r="C26" s="38">
        <v>0</v>
      </c>
      <c r="D26" s="38">
        <v>0</v>
      </c>
      <c r="E26" s="5">
        <v>268.4</v>
      </c>
      <c r="F26" s="5">
        <f>SUM(C26:E26)</f>
        <v>268.4</v>
      </c>
      <c r="G26" s="9">
        <v>0</v>
      </c>
      <c r="H26" s="9">
        <v>0</v>
      </c>
      <c r="I26" s="9">
        <v>6</v>
      </c>
      <c r="J26" s="9">
        <f>I26</f>
        <v>6</v>
      </c>
      <c r="K26" s="9">
        <v>0</v>
      </c>
      <c r="L26" s="9">
        <v>0</v>
      </c>
      <c r="M26" s="9">
        <v>11</v>
      </c>
      <c r="N26" s="10">
        <v>11</v>
      </c>
    </row>
    <row r="27" spans="1:14" ht="45.75" thickBot="1">
      <c r="A27" s="26">
        <v>4</v>
      </c>
      <c r="B27" s="16" t="s">
        <v>17</v>
      </c>
      <c r="C27" s="38">
        <v>0</v>
      </c>
      <c r="D27" s="38">
        <v>0</v>
      </c>
      <c r="E27" s="17">
        <v>1330.8</v>
      </c>
      <c r="F27" s="17">
        <f>SUM(C27:E27)</f>
        <v>1330.8</v>
      </c>
      <c r="G27" s="18">
        <v>0</v>
      </c>
      <c r="H27" s="18">
        <v>0</v>
      </c>
      <c r="I27" s="18">
        <v>33</v>
      </c>
      <c r="J27" s="18">
        <f>H27+I27</f>
        <v>33</v>
      </c>
      <c r="K27" s="18">
        <v>0</v>
      </c>
      <c r="L27" s="18">
        <v>0</v>
      </c>
      <c r="M27" s="18">
        <v>89</v>
      </c>
      <c r="N27" s="19">
        <v>89</v>
      </c>
    </row>
    <row r="29" spans="2:8" ht="18.75">
      <c r="B29" s="20"/>
      <c r="C29" s="20"/>
      <c r="D29" s="20"/>
      <c r="E29" s="20"/>
      <c r="F29" s="20"/>
      <c r="G29" s="20"/>
      <c r="H29" s="20"/>
    </row>
  </sheetData>
  <sheetProtection/>
  <mergeCells count="11">
    <mergeCell ref="A12:B12"/>
    <mergeCell ref="A16:B16"/>
    <mergeCell ref="A23:B23"/>
    <mergeCell ref="K3:N3"/>
    <mergeCell ref="A7:A9"/>
    <mergeCell ref="B7:B9"/>
    <mergeCell ref="K2:N2"/>
    <mergeCell ref="B5:M5"/>
    <mergeCell ref="C7:F7"/>
    <mergeCell ref="G7:J7"/>
    <mergeCell ref="K7:N7"/>
  </mergeCells>
  <printOptions/>
  <pageMargins left="0.7086614173228347" right="0.7086614173228347" top="0.31496062992125984" bottom="0.35433070866141736" header="0.31496062992125984" footer="0.31496062992125984"/>
  <pageSetup fitToHeight="2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2013-06-13T06:06:01Z</cp:lastPrinted>
  <dcterms:created xsi:type="dcterms:W3CDTF">2013-05-22T20:15:42Z</dcterms:created>
  <dcterms:modified xsi:type="dcterms:W3CDTF">2013-06-13T06:07:32Z</dcterms:modified>
  <cp:category/>
  <cp:version/>
  <cp:contentType/>
  <cp:contentStatus/>
</cp:coreProperties>
</file>