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firstSheet="3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  <sheet name="Лист1" sheetId="5" r:id="rId5"/>
  </sheets>
  <definedNames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1'!$A$1:$AT$182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<sst xmlns="http://schemas.openxmlformats.org/spreadsheetml/2006/main" count="1185" uniqueCount="437">
  <si>
    <r>
      <rPr>
        <i/>
        <sz val="9"/>
        <color indexed="8"/>
        <rFont val="Times New Roman"/>
        <family val="1"/>
      </rPr>
      <t>Показатель   мероприятия подпрограммы 1</t>
    </r>
    <r>
      <rPr>
        <sz val="9"/>
        <color indexed="8"/>
        <rFont val="Times New Roman"/>
        <family val="1"/>
      </rPr>
      <t xml:space="preserve"> Сумма расходов на проведение и участие в мероприятиях в области физическая культура и спорт в учреждениях дополнительного образования детей в целях достижения высших спортивных результатов</t>
    </r>
  </si>
  <si>
    <r>
      <rPr>
        <b/>
        <sz val="9"/>
        <rFont val="Times New Roman"/>
        <family val="1"/>
      </rPr>
      <t>Мероприятие  подпрограммы 2.001</t>
    </r>
    <r>
      <rPr>
        <sz val="9"/>
        <rFont val="Times New Roman"/>
        <family val="1"/>
      </rPr>
      <t xml:space="preserve">  Организация проведения спортивно-массовых мероприятий и соревнований на территории города Ржева.</t>
    </r>
  </si>
  <si>
    <r>
      <t xml:space="preserve">Мероприятие подпрограммы 2.003. </t>
    </r>
    <r>
      <rPr>
        <sz val="9"/>
        <color indexed="8"/>
        <rFont val="Times New Roman"/>
        <family val="1"/>
      </rPr>
      <t>Обеспечение комплексной безопасности спортивных объектов учреждений дополнительного образования за счет средств местного бюджета</t>
    </r>
  </si>
  <si>
    <t>Подпрограмма 5 "Проведение ремонта объектов спорта"</t>
  </si>
  <si>
    <r>
      <t xml:space="preserve">Показатель   мероприятия подпрограммы 2 </t>
    </r>
    <r>
      <rPr>
        <sz val="9"/>
        <color indexed="8"/>
        <rFont val="Times New Roman"/>
        <family val="1"/>
      </rPr>
      <t xml:space="preserve">Количество спортивных сооружений, в которых проведен капитальный  (текущий) ремонт. 
</t>
    </r>
  </si>
  <si>
    <r>
      <rPr>
        <b/>
        <sz val="9"/>
        <color indexed="8"/>
        <rFont val="Times New Roman"/>
        <family val="1"/>
      </rPr>
      <t>Мероприятие подпрограммы 2.001.</t>
    </r>
    <r>
      <rPr>
        <sz val="9"/>
        <color indexed="8"/>
        <rFont val="Times New Roman"/>
        <family val="1"/>
      </rPr>
      <t xml:space="preserve">  Проведение ремонта в учреждениях дополнительного образования физкультуры и спорта (местный бюджет).</t>
    </r>
  </si>
  <si>
    <r>
      <rPr>
        <i/>
        <sz val="9"/>
        <color indexed="8"/>
        <rFont val="Times New Roman"/>
        <family val="1"/>
      </rPr>
      <t>Показатель   мероприятия подпрограммы 1</t>
    </r>
    <r>
      <rPr>
        <sz val="9"/>
        <color indexed="8"/>
        <rFont val="Times New Roman"/>
        <family val="1"/>
      </rPr>
      <t xml:space="preserve"> Объем расходов на обеспечение комплексной безопасности спортивных объектов организациям дополнительного образования за счет средств местного бюджета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</si>
  <si>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</si>
  <si>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</si>
  <si>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</si>
  <si>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</si>
  <si>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</si>
  <si>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  "Развитие физической культуры и спорта Тверской области на 2014 - 2016 годы"</t>
  </si>
  <si>
    <t xml:space="preserve">к государственной программе "Развитие физической культуры </t>
  </si>
  <si>
    <t>и спорта города Ржева Тверской области на 2014 - 2016 годы"</t>
  </si>
  <si>
    <t xml:space="preserve">                                          Главный администратор государственной программы Тверской области - Комитет по физической культуре и спорту города </t>
  </si>
  <si>
    <t>Подпрограмма 1  "Развитие образовательных учреждений дополнительного образования детей, подведомственных Комитету по физической культуре и спорту администрации города Ржева Тверской области на 2014-2016 г."</t>
  </si>
  <si>
    <t>тыс.рублей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</si>
  <si>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</si>
  <si>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</si>
  <si>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</si>
  <si>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</si>
  <si>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СОГЛАСОВАНО</t>
  </si>
  <si>
    <t xml:space="preserve">УТВЕРЖДЕНО 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</si>
  <si>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</si>
  <si>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</si>
  <si>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</si>
  <si>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Цель програамыы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</si>
  <si>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</si>
  <si>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</si>
  <si>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</si>
  <si>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закон  Тверской области</t>
  </si>
  <si>
    <t xml:space="preserve"> закон  Тверской области</t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</si>
  <si>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</si>
  <si>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</si>
  <si>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</si>
  <si>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Наименование должности, фамилия и инициалы ответственного  исполнителя </t>
  </si>
  <si>
    <t>Главный администратор  (администратор) гоударственной программы Тверской области __________________________________________________</t>
  </si>
  <si>
    <t>Приложение 6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</si>
  <si>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</si>
  <si>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  </t>
  </si>
  <si>
    <t xml:space="preserve">Проект НПА о внесении  изменений в программу 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</si>
  <si>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</si>
  <si>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Годы реализации программы</t>
  </si>
  <si>
    <t xml:space="preserve">Предусмотрено  в НПА об утверждении  программы  №__ от ___20 __ г. 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</si>
  <si>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</si>
  <si>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</si>
  <si>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Характеристика   государственной  программы города Ржева Тверской области</t>
  </si>
  <si>
    <t>Обеспечивающая подпрограмма  9</t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</si>
  <si>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</si>
  <si>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Приложение  12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</si>
  <si>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</si>
  <si>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</si>
  <si>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  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</si>
  <si>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</si>
  <si>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</si>
  <si>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</si>
  <si>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</si>
  <si>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</si>
  <si>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</si>
  <si>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t>Первоначальный объем  бюджетных ассигнований на текущий год (тыс.руб.)**</t>
  </si>
  <si>
    <t>ОБЪЕМ АССИГНОВАНИЙ</t>
  </si>
  <si>
    <t>год N (2013)</t>
  </si>
  <si>
    <t>1. Программа - государственная программа Тверской области.</t>
  </si>
  <si>
    <t xml:space="preserve">Подпрограмма (ДЦП) №3 (наименование) </t>
  </si>
  <si>
    <t>Цель  подпрограммы  (ДЦП) 1      (наименование)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</si>
  <si>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</si>
  <si>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 xml:space="preserve">2. Подпрограмма  - подпрограмма государственной программы Тверской области. </t>
  </si>
  <si>
    <t>в рамках выделенных на ГП лимитов</t>
  </si>
  <si>
    <t>решение БК (+/-)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</si>
  <si>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</si>
  <si>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</si>
  <si>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</si>
  <si>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</si>
  <si>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</si>
  <si>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</si>
  <si>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</si>
  <si>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</si>
  <si>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</si>
  <si>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x</t>
  </si>
  <si>
    <t>А</t>
  </si>
  <si>
    <t>х</t>
  </si>
  <si>
    <t xml:space="preserve">единиц </t>
  </si>
  <si>
    <t>1128/823</t>
  </si>
  <si>
    <t>да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</si>
  <si>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</si>
  <si>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</si>
  <si>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1.1  (наименование)</t>
  </si>
  <si>
    <t>Мероприятие  1.1.F (наименование), в т.ч. по КОСГУ:</t>
  </si>
  <si>
    <t>Задача  2.1  (наименование)</t>
  </si>
  <si>
    <t>Мероприятие  2.1.F (наименование)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</si>
  <si>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</si>
  <si>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</si>
  <si>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</si>
  <si>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Q.1  (наименование)</t>
  </si>
  <si>
    <r>
      <t xml:space="preserve">Подпрограмма (ДЦП) №1 (наименование) </t>
    </r>
  </si>
  <si>
    <r>
      <t>Цель  подпрограммы  (ДЦП) 1      (наименование)</t>
    </r>
  </si>
  <si>
    <r>
      <t>Мероприятие  1.1.1  (наименование), в т.ч. по КОСГУ:</t>
    </r>
  </si>
  <si>
    <r>
      <t>Задача  1.2  (наименование)</t>
    </r>
  </si>
  <si>
    <r>
      <t>Мероприятие  1.2.1 (наименование)</t>
    </r>
  </si>
  <si>
    <r>
      <t>Мероприятие  1.2.F (наименование)</t>
    </r>
  </si>
  <si>
    <r>
      <t xml:space="preserve">Подпрограмма (ДЦП) №2(наименование) </t>
    </r>
  </si>
  <si>
    <r>
      <t>Мероприятие  2.1.1  (наименование)</t>
    </r>
  </si>
  <si>
    <r>
      <t>Задача  2.2  (наименование)</t>
    </r>
  </si>
  <si>
    <r>
      <t>Мероприятие  2.2.1  (наименование)</t>
    </r>
  </si>
  <si>
    <r>
      <t>Мероприятие  2.2.F (наименование)</t>
    </r>
  </si>
  <si>
    <r>
      <t>Задача  3.2  (наименование)</t>
    </r>
  </si>
  <si>
    <r>
      <t>Мероприятие  3.2.1  (наименование)</t>
    </r>
  </si>
  <si>
    <r>
      <t>Мероприятие  3.2.F (наименование)</t>
    </r>
  </si>
  <si>
    <r>
      <t xml:space="preserve">Подпрограмма (ДЦП) №Q(наименование) </t>
    </r>
  </si>
  <si>
    <r>
  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  </r>
  </si>
  <si>
    <t>Обеспечивающая подпрограмма №P</t>
  </si>
  <si>
    <t>Дополнительная информация</t>
  </si>
  <si>
    <t>Реализация мероприятий в рамках ГП "Доступная среда на 2011-2015 годы", в том числе:</t>
  </si>
  <si>
    <t>за счет федеральных средств</t>
  </si>
  <si>
    <t>за счет областных средств</t>
  </si>
  <si>
    <t xml:space="preserve">Обеспечение подготовки спортсменов - кандидатов Тверской области, входящих в состав сборной команды России, для участия в летних Олимпийских и Паралимпийских играх 2012 года в Лондоне </t>
  </si>
  <si>
    <t>Финансоый год, предшедствующий реализации программы , 2012 год</t>
  </si>
  <si>
    <t>Показатель 1 "Количество объектов строительства, заявленных на софинансирование за счет средств федерального бюджета"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</si>
  <si>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</si>
  <si>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Цель государственной программы   (наименование)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</si>
  <si>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</si>
  <si>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</si>
  <si>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</si>
  <si>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2013</t>
  </si>
  <si>
    <t>"Приложение 1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</si>
  <si>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</si>
  <si>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</si>
  <si>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</si>
  <si>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</si>
  <si>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</si>
  <si>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</si>
  <si>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20__ год</t>
  </si>
  <si>
    <t>Примечание</t>
  </si>
  <si>
    <t>Результат изменений</t>
  </si>
  <si>
    <t>в части, касающейся 20__ года</t>
  </si>
  <si>
    <t>«_______________________________________________________________»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</si>
  <si>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</si>
  <si>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</si>
  <si>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</si>
  <si>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</si>
  <si>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</si>
  <si>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</si>
  <si>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</si>
  <si>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Сравнительная оценка вносимых изменений в государственную  программу Тверской области </t>
  </si>
  <si>
    <t>( название государственной  программы Тверской области)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</si>
  <si>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</si>
  <si>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 xml:space="preserve">Коды бюджетной классификации </t>
  </si>
  <si>
    <t>Целевое (суммарное) значение показателя</t>
  </si>
  <si>
    <t>1. Меры государственного регулирования в сфере реализации программы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</si>
  <si>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</si>
  <si>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 xml:space="preserve">План </t>
  </si>
  <si>
    <t>№                  п/п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</si>
  <si>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</si>
  <si>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</si>
  <si>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</si>
  <si>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</si>
  <si>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t>«___»___________________ 20__ год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</si>
  <si>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</si>
  <si>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</si>
  <si>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>_________________________________________                    (подпись)              (инициалы, фамилия)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</si>
  <si>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</si>
  <si>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__________________________________________________                     (подпись)              (инициалы, фамилия)</t>
  </si>
  <si>
    <t>Вид мероприятия</t>
  </si>
  <si>
    <t xml:space="preserve">Подвид мероприятия </t>
  </si>
  <si>
    <t>Программа</t>
  </si>
  <si>
    <t>Подпрограмма</t>
  </si>
  <si>
    <t>Классификация целевой статьи расхода бюджета</t>
  </si>
  <si>
    <t>Код вида расходов</t>
  </si>
  <si>
    <t xml:space="preserve">Код администратора  программы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</si>
  <si>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</si>
  <si>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</si>
  <si>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</si>
  <si>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(да/нет)</t>
  </si>
  <si>
    <t>4. Административные  мероприятия</t>
  </si>
  <si>
    <t xml:space="preserve">3. Обеспечение деятельности  главного администратора  программы и  администраторов программы </t>
  </si>
  <si>
    <t xml:space="preserve"> мероприятий по разработке  государственной программы Тверской области</t>
  </si>
  <si>
    <t>Наименование  мероприятий по разработке  государственной программы</t>
  </si>
  <si>
    <t>Характеристика   государственной  программы Тверской области</t>
  </si>
  <si>
    <t>Подраздел</t>
  </si>
  <si>
    <t>Раздел</t>
  </si>
  <si>
    <t>Финансоый год, предшедствующий реализации программы , (N-1) год</t>
  </si>
  <si>
    <r>
      <rPr>
        <b/>
        <sz val="9"/>
        <color indexed="10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</si>
  <si>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Программа , всего </t>
  </si>
  <si>
    <r>
      <rPr>
        <b/>
        <sz val="9"/>
        <color indexed="10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</si>
  <si>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</si>
  <si>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</si>
  <si>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</si>
  <si>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</si>
  <si>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</si>
  <si>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</si>
  <si>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</rP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</si>
  <si>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>Гр.26=Гр.24-Гр.25</t>
  </si>
  <si>
    <t>Гр.27= Гр.24/Гр.25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</si>
  <si>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</si>
  <si>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</si>
  <si>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</si>
  <si>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</si>
  <si>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</si>
  <si>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</si>
  <si>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</si>
  <si>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</si>
  <si>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</si>
  <si>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</si>
  <si>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(наименование государственной программы)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</si>
  <si>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</si>
  <si>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</si>
  <si>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</si>
  <si>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t>2.001 (наименование меры государственного управления государственной собственностью Тверской области)</t>
  </si>
  <si>
    <r>
      <rPr>
        <b/>
        <sz val="9"/>
        <color indexed="10"/>
        <rFont val="Times New Roman"/>
        <family val="1"/>
      </rP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</si>
  <si>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</si>
  <si>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</si>
  <si>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</si>
  <si>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</si>
  <si>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</si>
  <si>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Характеристика   Муниципальной программы города Ржева Тверской области</t>
  </si>
  <si>
    <t xml:space="preserve">                                          Главный администратор Муниципальной программы города Ржева Тверской области - Комитет по физической культуре и </t>
  </si>
  <si>
    <t>1. Программа - муниципальная программа города Ржева Тверской области.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</si>
  <si>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</si>
  <si>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</si>
  <si>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</si>
  <si>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</si>
  <si>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</si>
  <si>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их доля в общей численности данной возрастной группы</t>
  </si>
  <si>
    <t>в том числе штатных</t>
  </si>
  <si>
    <t>Подпрограмма 2 "Развитие спорта высших достижений"</t>
  </si>
  <si>
    <t>Подпрограмма 4 "Разработка и внедрение комплекса мер по противопожарной безопасности спортивных объектов</t>
  </si>
  <si>
    <t>Показатель 1 Количество спортивных объектов, на которых внедрили системы автоматической пожарной сигнализации.</t>
  </si>
  <si>
    <t>Подпрограмма 5 "Капитальный (текущий) ремонт объектов спорта"</t>
  </si>
  <si>
    <t xml:space="preserve">Обеспечивающая подпрограмма 6 Комитета по физической культуре и спорту города Ржева Тверской области </t>
  </si>
  <si>
    <t>Направление 50 Центральный аппарат</t>
  </si>
  <si>
    <t>Направление 51 Централизованная бухгалтерия</t>
  </si>
  <si>
    <t>Подпрограмма 3 "Обеспечение условий для развития на территории города Ржева физической культуры и массового спорта"</t>
  </si>
  <si>
    <t>чел</t>
  </si>
  <si>
    <t>единиц</t>
  </si>
  <si>
    <t xml:space="preserve"> – </t>
  </si>
  <si>
    <t>да/нет</t>
  </si>
  <si>
    <t>Цель программы «Создание условий для максимального вовлечения населения города Ржева в систематические занятия физической культурой и массовым спортом, дальнейшего развития спорта высших достижений, включая подготовку спортивного резерва»</t>
  </si>
  <si>
    <t xml:space="preserve"> юзакон  Тверской области</t>
  </si>
  <si>
    <r>
      <rPr>
        <b/>
        <i/>
        <sz val="9"/>
        <rFont val="Times New Roman"/>
        <family val="1"/>
      </rPr>
      <t>Задача   Подпрограммы  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детско-юношеского спорта в системе учреждений дополнительного образования детей</t>
    </r>
  </si>
  <si>
    <r>
      <rPr>
        <b/>
        <i/>
        <sz val="9"/>
        <rFont val="Times New Roman"/>
        <family val="1"/>
      </rPr>
      <t>Задача  Подпрограммы 2</t>
    </r>
    <r>
      <rPr>
        <sz val="9"/>
        <rFont val="Times New Roman"/>
        <family val="1"/>
      </rPr>
      <t xml:space="preserve"> «Создание оптимальных условий для развития спорта высших достижений».</t>
    </r>
  </si>
  <si>
    <r>
      <rPr>
        <b/>
        <i/>
        <sz val="9"/>
        <rFont val="Times New Roman"/>
        <family val="1"/>
      </rPr>
      <t xml:space="preserve">Задача  Подпрограммы 1 </t>
    </r>
    <r>
      <rPr>
        <sz val="9"/>
        <rFont val="Times New Roman"/>
        <family val="1"/>
      </rPr>
      <t>Обеспечение граждан города равными возможностями заниматься физической культурой и спортом независимо от возраста, места жительства, их доходов и благосостояния</t>
    </r>
  </si>
  <si>
    <r>
      <rPr>
        <b/>
        <i/>
        <sz val="9"/>
        <rFont val="Times New Roman"/>
        <family val="1"/>
      </rPr>
      <t xml:space="preserve">Задача 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Подпрограммы 2</t>
    </r>
    <r>
      <rPr>
        <sz val="9"/>
        <rFont val="Times New Roman"/>
        <family val="1"/>
      </rPr>
      <t xml:space="preserve"> «Формирование у населения, особенно у детей и молодёжи, устойчивого интереса и стимулируемой городом потребности в регулярных занятиях физической культурой и спортом, традиций и навыков здорового образа жизни, повышения уровня образованности в области физической культуры, спорта и здорового образа жизни»</t>
    </r>
  </si>
  <si>
    <r>
      <rPr>
        <b/>
        <i/>
        <sz val="9"/>
        <rFont val="Times New Roman"/>
        <family val="1"/>
      </rPr>
      <t>Задача Подпрограммы 3</t>
    </r>
    <r>
      <rPr>
        <sz val="9"/>
        <rFont val="Times New Roman"/>
        <family val="1"/>
      </rPr>
      <t xml:space="preserve"> «Улучшение качества процесса физического воспитания населения, медико-педагогического наблюдения за здоровьем занимающихся физической культурой и спортом, особенно детей и молодёжи»</t>
    </r>
  </si>
  <si>
    <r>
      <rPr>
        <b/>
        <i/>
        <sz val="9"/>
        <rFont val="Times New Roman"/>
        <family val="1"/>
      </rPr>
      <t>Задача  Подпрограммы 1</t>
    </r>
    <r>
      <rPr>
        <sz val="9"/>
        <rFont val="Times New Roman"/>
        <family val="1"/>
      </rPr>
      <t xml:space="preserve"> «Обучение знаниям и навыкам поведения обучающихся и сотрудников в чрезвычайных ситуациях и в случаях пожаров»</t>
    </r>
  </si>
  <si>
    <r>
      <rPr>
        <b/>
        <i/>
        <sz val="9"/>
        <rFont val="Times New Roman"/>
        <family val="1"/>
      </rPr>
      <t xml:space="preserve">Задача  Подпрограммы 2 </t>
    </r>
    <r>
      <rPr>
        <sz val="9"/>
        <rFont val="Times New Roman"/>
        <family val="1"/>
      </rPr>
      <t xml:space="preserve"> . «Разработка и внедрение систем автоматической пожарной сигнализации, оповещения людей при пожаре». </t>
    </r>
  </si>
  <si>
    <r>
      <rPr>
        <b/>
        <i/>
        <sz val="9"/>
        <rFont val="Times New Roman"/>
        <family val="1"/>
      </rPr>
      <t xml:space="preserve">Задача  Подпрограммы 3 </t>
    </r>
    <r>
      <rPr>
        <sz val="9"/>
        <rFont val="Times New Roman"/>
        <family val="1"/>
      </rPr>
      <t xml:space="preserve"> . «Установка источников наружного противопожарного водоснабжения».</t>
    </r>
  </si>
  <si>
    <r>
      <rPr>
        <b/>
        <i/>
        <sz val="9"/>
        <rFont val="Times New Roman"/>
        <family val="1"/>
      </rPr>
      <t>Задача  Подпрограммы 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«Улучшение системы развития детско-юношеского спорта, отбора и подготовки спортивного резерва для спортивных сборных команд города и области».</t>
    </r>
  </si>
  <si>
    <r>
      <rPr>
        <b/>
        <i/>
        <sz val="9"/>
        <rFont val="Times New Roman"/>
        <family val="1"/>
      </rPr>
      <t>Задача  Подпрограммы 2</t>
    </r>
    <r>
      <rPr>
        <sz val="9"/>
        <rFont val="Times New Roman"/>
        <family val="1"/>
      </rPr>
      <t xml:space="preserve">  «Разработка и реализация комплекса мер по пропаганде физической культуры и спорта как важнейшей составляющей здорового образа жизни»</t>
    </r>
  </si>
  <si>
    <r>
      <rPr>
        <b/>
        <i/>
        <sz val="9"/>
        <rFont val="Times New Roman"/>
        <family val="1"/>
      </rPr>
      <t>Задача  Подпрограммы 3</t>
    </r>
    <r>
      <rPr>
        <sz val="9"/>
        <rFont val="Times New Roman"/>
        <family val="1"/>
      </rPr>
      <t xml:space="preserve"> . «Модернизация системы физического воспитания различных категорий и групп населения, в том числе в образовательных учреждениях профессионального образования».</t>
    </r>
  </si>
  <si>
    <r>
      <rPr>
        <i/>
        <sz val="9"/>
        <rFont val="Times New Roman"/>
        <family val="1"/>
      </rPr>
      <t>Показатель  задачи подпрограммы 1</t>
    </r>
    <r>
      <rPr>
        <sz val="9"/>
        <rFont val="Times New Roman"/>
        <family val="1"/>
      </rPr>
      <t xml:space="preserve"> Численность занимающихся в возрасте 6-15 лет в УДОД 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</si>
  <si>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Количество учащихся, имеющих массовые разряды (II спортивный разряд и ниже) и их процентное отношение к общей численности занимающихся в системе государственных и муниципальных УДОД спортивной направленности</t>
    </r>
  </si>
  <si>
    <r>
      <rPr>
        <i/>
        <sz val="9"/>
        <rFont val="Times New Roman"/>
        <family val="1"/>
      </rPr>
      <t>Показатель задачи подпрограммы 3</t>
    </r>
    <r>
      <rPr>
        <sz val="9"/>
        <rFont val="Times New Roman"/>
        <family val="1"/>
      </rPr>
      <t xml:space="preserve"> Количество квалифицированных тренеров-преподавателей, работающих по специальности</t>
    </r>
  </si>
  <si>
    <r>
      <rPr>
        <b/>
        <sz val="9"/>
        <color indexed="8"/>
        <rFont val="Times New Roman"/>
        <family val="1"/>
      </rPr>
      <t>Мероприятие 1.001</t>
    </r>
    <r>
      <rPr>
        <sz val="9"/>
        <color indexed="8"/>
        <rFont val="Times New Roman"/>
        <family val="1"/>
      </rPr>
      <t xml:space="preserve"> «Предоставление дополнительного образования спортивной направленности детям в муниципальных учреждениях». 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</si>
  <si>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 Численность занимающихся в подведомственных Комитету спортивных учреждениях;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</si>
  <si>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 Численность учащихся УДОД спортивной направленности, принявших участие во всероссийских и международных соревнованиях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</si>
  <si>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подготовленных в УДОД спортивной направленности спортсменов, выполнивших нормы  МС, МСМК</t>
    </r>
  </si>
  <si>
    <r>
      <rPr>
        <b/>
        <sz val="9"/>
        <color indexed="8"/>
        <rFont val="Times New Roman"/>
        <family val="1"/>
      </rPr>
      <t>Мероприятие 1.002</t>
    </r>
    <r>
      <rPr>
        <sz val="9"/>
        <color indexed="8"/>
        <rFont val="Times New Roman"/>
        <family val="1"/>
      </rPr>
      <t xml:space="preserve">  «Повышение квалификации и профессиональной подготовки специалистов и тренеров подведомственных Комитету учреждений». </t>
    </r>
  </si>
  <si>
    <r>
      <rPr>
        <b/>
        <sz val="9"/>
        <color indexed="8"/>
        <rFont val="Times New Roman"/>
        <family val="1"/>
      </rPr>
      <t>Мероприятие 1.003</t>
    </r>
    <r>
      <rPr>
        <sz val="9"/>
        <color indexed="8"/>
        <rFont val="Times New Roman"/>
        <family val="1"/>
      </rPr>
      <t xml:space="preserve"> «Приобретение ценных призов, памятных кубков по итогам ежегодных городских и областных конкурсов».  </t>
    </r>
  </si>
  <si>
    <r>
      <rPr>
        <i/>
        <sz val="9"/>
        <color indexed="8"/>
        <rFont val="Times New Roman"/>
        <family val="1"/>
      </rPr>
      <t xml:space="preserve">Показатель   мероприятия подпрограммы 1 </t>
    </r>
    <r>
      <rPr>
        <sz val="9"/>
        <color indexed="8"/>
        <rFont val="Times New Roman"/>
        <family val="1"/>
      </rPr>
      <t xml:space="preserve"> Количество специалистов и тренеров, прошедших  профессиональную подготовку</t>
    </r>
  </si>
  <si>
    <r>
      <rPr>
        <i/>
        <sz val="9"/>
        <color indexed="8"/>
        <rFont val="Times New Roman"/>
        <family val="1"/>
      </rPr>
      <t>Показатель   мероприятия подпрограммы 1</t>
    </r>
    <r>
      <rPr>
        <sz val="9"/>
        <color indexed="8"/>
        <rFont val="Times New Roman"/>
        <family val="1"/>
      </rPr>
      <t xml:space="preserve">  Количество получателей ценных призов и памятных кубков - победителей и призеров ежегодных областных конкурсов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</si>
  <si>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Доля спортсменов, зачисленных в сборные команды Тверской области и России.</t>
    </r>
  </si>
  <si>
    <r>
      <rPr>
        <b/>
        <sz val="9"/>
        <color indexed="8"/>
        <rFont val="Times New Roman"/>
        <family val="1"/>
      </rPr>
      <t>Мероприятие 2.001</t>
    </r>
    <r>
      <rPr>
        <sz val="9"/>
        <color indexed="8"/>
        <rFont val="Times New Roman"/>
        <family val="1"/>
      </rPr>
      <t xml:space="preserve">  «Укрепление и развитие материально-технической базы СДЮСШОР».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</si>
  <si>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Доля УДОД спортивной направленности, находящихся в нормативном состоянии</t>
    </r>
  </si>
  <si>
    <r>
      <rPr>
        <b/>
        <sz val="9"/>
        <color indexed="8"/>
        <rFont val="Times New Roman"/>
        <family val="1"/>
      </rPr>
      <t>Мероприятие 2.002</t>
    </r>
    <r>
      <rPr>
        <sz val="9"/>
        <color indexed="8"/>
        <rFont val="Times New Roman"/>
        <family val="1"/>
      </rPr>
      <t xml:space="preserve"> «Организация проведения и обеспечение участия ржевских спортсменов в официальных соревнованиях регионального, всероссийского и международного уровней». </t>
    </r>
  </si>
  <si>
    <t>Показатель   мероприятия подпрограммы 1 Количество региональных, всероссийских и международных соревнований, в которых принимали участие спортсмены города Ржева</t>
  </si>
  <si>
    <t>Показатель  административного мероприятия подпрограммы 1  Количество спортсменов города Ржева, которые стали победителями на всероссийских и мировых соревнованиях.</t>
  </si>
  <si>
    <r>
      <rPr>
        <b/>
        <sz val="9"/>
        <color indexed="8"/>
        <rFont val="Times New Roman"/>
        <family val="1"/>
      </rPr>
      <t xml:space="preserve">Административное мероприятие 2.003 </t>
    </r>
    <r>
      <rPr>
        <sz val="9"/>
        <color indexed="8"/>
        <rFont val="Times New Roman"/>
        <family val="1"/>
      </rPr>
      <t>«Обеспечение и участие в мероприятиях в области физической культуры и спорта в учреждениях дополнительного образования детей в целях достижения высших спортивных результатов»</t>
    </r>
  </si>
  <si>
    <r>
      <t>Мероприятие 2.004.</t>
    </r>
    <r>
      <rPr>
        <sz val="9"/>
        <rFont val="Times New Roman"/>
        <family val="1"/>
      </rPr>
      <t xml:space="preserve"> Обеспечение проведения и участие в мероприятиях в области физкультуры и спорта в учреждениях дополнительного образования детей в целях достижения высших спортивных результатов</t>
    </r>
  </si>
  <si>
    <t>Показатель   мероприятия подпрограммы 1  Доля детей, достигших высоких спортивных результатов в учреждениях дополнительного образования</t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</si>
  <si>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Доля населения, систематически занимающегося физической культурой и спортом в городе Ржеве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</si>
  <si>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Количество участников городских соревнований</t>
    </r>
  </si>
  <si>
    <r>
      <rPr>
        <b/>
        <sz val="9"/>
        <rFont val="Times New Roman"/>
        <family val="1"/>
      </rPr>
      <t>Мероприятие 1.001</t>
    </r>
    <r>
      <rPr>
        <sz val="9"/>
        <rFont val="Times New Roman"/>
        <family val="1"/>
      </rPr>
      <t xml:space="preserve"> Организация проведения спортивно-массовых мероприятий и соревнований на территории города Ржева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</si>
  <si>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проведенных спортивно-массовых мероприятий и соревнований на территории города Ржева</t>
    </r>
  </si>
  <si>
    <r>
      <rPr>
        <i/>
        <sz val="9"/>
        <rFont val="Times New Roman"/>
        <family val="1"/>
      </rPr>
      <t>Показатель   мероприятия подпрограммы 2</t>
    </r>
    <r>
      <rPr>
        <sz val="9"/>
        <rFont val="Times New Roman"/>
        <family val="1"/>
      </rPr>
      <t xml:space="preserve">  Количество спортсменов победителей и призеров спортивных мероприятий, получивших призы и награды</t>
    </r>
  </si>
  <si>
    <r>
      <rPr>
        <b/>
        <sz val="9"/>
        <rFont val="Times New Roman"/>
        <family val="1"/>
      </rPr>
      <t xml:space="preserve">Мероприятие 1.002 </t>
    </r>
    <r>
      <rPr>
        <sz val="9"/>
        <rFont val="Times New Roman"/>
        <family val="1"/>
      </rPr>
      <t>Проведение чемпионатов и первенств города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</si>
  <si>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Чемпионатов и первенств города Ржева по различным видам спорта</t>
    </r>
  </si>
  <si>
    <r>
      <rPr>
        <i/>
        <sz val="9"/>
        <rFont val="Times New Roman"/>
        <family val="1"/>
      </rPr>
      <t>Показатель   мероприятия подпрограммы 2</t>
    </r>
    <r>
      <rPr>
        <sz val="9"/>
        <rFont val="Times New Roman"/>
        <family val="1"/>
      </rPr>
      <t xml:space="preserve"> Количество участников Чемпионатов и Первенств города Ржева по различным спортивным направлениям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</si>
  <si>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Количество детей школьного возраста, занимающихся физической культурой и спортом в общеобразовательных школах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</si>
  <si>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Количество спортивных публикаций в СМИ города Ржева и сети Интернет</t>
    </r>
  </si>
  <si>
    <r>
      <rPr>
        <b/>
        <sz val="9"/>
        <rFont val="Times New Roman"/>
        <family val="1"/>
      </rPr>
      <t>Мероприятие 2.001</t>
    </r>
    <r>
      <rPr>
        <sz val="9"/>
        <rFont val="Times New Roman"/>
        <family val="1"/>
      </rPr>
      <t xml:space="preserve"> Организация участия спортсменов города Ржева в областных, российских и международных     соревнованиях</t>
    </r>
  </si>
  <si>
    <r>
      <rPr>
        <b/>
        <sz val="9"/>
        <rFont val="Times New Roman"/>
        <family val="1"/>
      </rPr>
      <t>Мероприятие 2.002</t>
    </r>
    <r>
      <rPr>
        <sz val="9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города Ржева, включая лиц с ограниченными физическими возможностями и инвалидов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</si>
  <si>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>Количество спортсменов города Ржева, принимающих участие в областных, российских и международных     соревнованиях.</t>
    </r>
  </si>
  <si>
    <r>
      <rPr>
        <i/>
        <sz val="9"/>
        <rFont val="Times New Roman"/>
        <family val="1"/>
      </rPr>
      <t xml:space="preserve">Показатель   мероприятия подпрограммы 2 </t>
    </r>
    <r>
      <rPr>
        <sz val="9"/>
        <rFont val="Times New Roman"/>
        <family val="1"/>
      </rPr>
      <t>Количество спортсменов города Ржева - призеров и победителей областных, российских и международных соревнований.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</si>
  <si>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Доля населения, вовлеченного в городские спортивно-массовые мероприятия, соревнования, турниры</t>
    </r>
  </si>
  <si>
    <r>
      <rPr>
        <i/>
        <sz val="9"/>
        <rFont val="Times New Roman"/>
        <family val="1"/>
      </rPr>
      <t xml:space="preserve">Показатель задачи подпрограммы 1 </t>
    </r>
    <r>
      <rPr>
        <sz val="9"/>
        <rFont val="Times New Roman"/>
        <family val="1"/>
      </rPr>
      <t>Количество работников медицины, обслуживающих спортивные мероприятия</t>
    </r>
  </si>
  <si>
    <r>
      <rPr>
        <i/>
        <sz val="9"/>
        <rFont val="Times New Roman"/>
        <family val="1"/>
      </rPr>
      <t xml:space="preserve">Показатель задачи подпрограммы 2 </t>
    </r>
    <r>
      <rPr>
        <sz val="9"/>
        <rFont val="Times New Roman"/>
        <family val="1"/>
      </rPr>
      <t>Численность занимающихся лечебной физкультурой</t>
    </r>
  </si>
  <si>
    <r>
      <t xml:space="preserve">Мероприятие 3.001 </t>
    </r>
    <r>
      <rPr>
        <sz val="9"/>
        <rFont val="Times New Roman"/>
        <family val="1"/>
      </rPr>
      <t>Развитие инфраструктуры массового спорта, укрепление материально-технической базы учреждений физкультурно-спортивной направленности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</si>
  <si>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>Обеспеченность спортивными объектами в городе Ржеве (общее количество объектов всех типов)</t>
    </r>
  </si>
  <si>
    <r>
      <rPr>
        <b/>
        <sz val="9"/>
        <rFont val="Times New Roman"/>
        <family val="1"/>
      </rPr>
      <t>Мероприятие 3.002</t>
    </r>
    <r>
      <rPr>
        <sz val="9"/>
        <rFont val="Times New Roman"/>
        <family val="1"/>
      </rPr>
      <t xml:space="preserve"> Приобретение ценных призов, кубков, наград для победителей городских соревнований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</si>
  <si>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получателей ценных призов, кубков, наград</t>
    </r>
  </si>
  <si>
    <r>
      <rPr>
        <i/>
        <sz val="9"/>
        <rFont val="Times New Roman"/>
        <family val="1"/>
      </rPr>
      <t xml:space="preserve">Показатель задачи подпрограммы 1 </t>
    </r>
    <r>
      <rPr>
        <sz val="9"/>
        <rFont val="Times New Roman"/>
        <family val="1"/>
      </rPr>
      <t>Количество человек, обученных знаниям и навыкам поведения в чрезвычайных ситуациях и в случаях пожаров.</t>
    </r>
  </si>
  <si>
    <r>
      <rPr>
        <b/>
        <sz val="9"/>
        <rFont val="Times New Roman"/>
        <family val="1"/>
      </rPr>
      <t>Мероприятие 1.001</t>
    </r>
    <r>
      <rPr>
        <sz val="9"/>
        <rFont val="Times New Roman"/>
        <family val="1"/>
      </rPr>
      <t xml:space="preserve"> Обучение и подготовка работников УДОД, подведомственных Комитету по физической культуре и спорту города Ржева, мерам и навыкам противопожарной безопасности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</si>
  <si>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 xml:space="preserve"> Численность работников УДОД, спортивной направленности, прошедших курсы обучения противопожарной безопасности</t>
    </r>
  </si>
  <si>
    <r>
      <rPr>
        <b/>
        <sz val="9"/>
        <rFont val="Times New Roman"/>
        <family val="1"/>
      </rPr>
      <t xml:space="preserve">Мероприятие 1.002 </t>
    </r>
    <r>
      <rPr>
        <sz val="9"/>
        <rFont val="Times New Roman"/>
        <family val="1"/>
      </rPr>
      <t>Проведение инструктажа и обучения, а так же тренировок поведения в случае пожара в спортивном сооружении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</si>
  <si>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>Численность занимающихся в УДОД, прошедших инструктаж на случай пожара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</si>
  <si>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Количество спортивных объектов, на которых внедрили системы автоматической пожарной сигнализации.</t>
    </r>
  </si>
  <si>
    <r>
      <rPr>
        <b/>
        <sz val="9"/>
        <color indexed="8"/>
        <rFont val="Times New Roman"/>
        <family val="1"/>
      </rPr>
      <t>Мероприятие 2.001.</t>
    </r>
    <r>
      <rPr>
        <sz val="9"/>
        <color indexed="8"/>
        <rFont val="Times New Roman"/>
        <family val="1"/>
      </rPr>
      <t xml:space="preserve"> «Оснащение спортивных учреждений всех типов и видов современным противопожарным оборудованием, средствами защиты и пожаротушения, организация их закупок, монтажа и сервисного обслуживания».</t>
    </r>
  </si>
  <si>
    <r>
      <rPr>
        <i/>
        <sz val="9"/>
        <color indexed="8"/>
        <rFont val="Times New Roman"/>
        <family val="1"/>
      </rPr>
      <t xml:space="preserve">Показатель   мероприятия подпрограммы 1 </t>
    </r>
    <r>
      <rPr>
        <sz val="9"/>
        <color indexed="8"/>
        <rFont val="Times New Roman"/>
        <family val="1"/>
      </rPr>
      <t xml:space="preserve">Количество оснащенных спортивных учреждений современным противопожарным оборудованием, средствами защиты и пожаротушения. </t>
    </r>
  </si>
  <si>
    <r>
      <rPr>
        <b/>
        <sz val="9"/>
        <color indexed="8"/>
        <rFont val="Times New Roman"/>
        <family val="1"/>
      </rPr>
      <t xml:space="preserve">Мероприятие 2.002. </t>
    </r>
    <r>
      <rPr>
        <sz val="9"/>
        <color indexed="8"/>
        <rFont val="Times New Roman"/>
        <family val="1"/>
      </rPr>
      <t>«Обследование технического состояния зданий, сооружений и инженерных систем спортивных учреждений, их паспортизация, оценка пожарной, электрической и конструктивной безопасности и разработка рекомендаций по ее повышению до требований существующих норм и правил».</t>
    </r>
  </si>
  <si>
    <r>
      <rPr>
        <i/>
        <sz val="9"/>
        <color indexed="8"/>
        <rFont val="Times New Roman"/>
        <family val="1"/>
      </rPr>
      <t>Показатель   мероприятия подпрограммы 1</t>
    </r>
    <r>
      <rPr>
        <sz val="9"/>
        <color indexed="8"/>
        <rFont val="Times New Roman"/>
        <family val="1"/>
      </rPr>
      <t xml:space="preserve"> Количество обследованных и оцененных спортивных сооружений».</t>
    </r>
  </si>
  <si>
    <r>
      <rPr>
        <i/>
        <sz val="9"/>
        <rFont val="Times New Roman"/>
        <family val="1"/>
      </rPr>
      <t xml:space="preserve">Показатель задачи подпрограммы 1 </t>
    </r>
    <r>
      <rPr>
        <sz val="9"/>
        <rFont val="Times New Roman"/>
        <family val="1"/>
      </rPr>
      <t>Количество источников наружного противопожарного водоснабжения на спортивных объектах</t>
    </r>
  </si>
  <si>
    <r>
      <rPr>
        <b/>
        <sz val="9"/>
        <rFont val="Times New Roman"/>
        <family val="1"/>
      </rPr>
      <t>Мероприятие 3.001. П</t>
    </r>
    <r>
      <rPr>
        <sz val="9"/>
        <rFont val="Times New Roman"/>
        <family val="1"/>
      </rPr>
      <t>редоставление субсидий на обеспечение комплексной безопасности спортивных объектов организациям дополнительного образования за счет средств местного бюджета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</si>
  <si>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>Объем субсидий на предоставление субсидий на обеспечение комплексной безопасности спортивных объектов организациям дополнительного образования за счет средств местного бюджета</t>
    </r>
  </si>
  <si>
    <r>
      <rPr>
        <b/>
        <sz val="9"/>
        <rFont val="Times New Roman"/>
        <family val="1"/>
      </rPr>
      <t xml:space="preserve">Мероприятие 3.002. </t>
    </r>
    <r>
      <rPr>
        <sz val="9"/>
        <rFont val="Times New Roman"/>
        <family val="1"/>
      </rPr>
      <t xml:space="preserve"> «Предоставление субсидий на обеспечение комплекса безопасности спортивных объектов организации дополнительного образования детей за счет средств местного бюджета».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</si>
  <si>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 xml:space="preserve"> Сумма средств местного бюджета на обеспечение комплекса безопасности спортивных объектов организации дополнительного образования детей.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</si>
  <si>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Число детей, занимающихся на базе спортивных школ города Ржева, которые входят в состав сборных Тверской области</t>
    </r>
  </si>
  <si>
    <r>
      <rPr>
        <b/>
        <sz val="9"/>
        <rFont val="Times New Roman"/>
        <family val="1"/>
      </rPr>
      <t>Мероприятие 1.001</t>
    </r>
    <r>
      <rPr>
        <sz val="9"/>
        <rFont val="Times New Roman"/>
        <family val="1"/>
      </rPr>
      <t xml:space="preserve"> Ремонт (текущий) кровли спортивного зала КСДЮСШОР №1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</si>
  <si>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Степень отремонтированности части кровли спортивного зала КСДЮСШОР №1</t>
    </r>
  </si>
  <si>
    <r>
      <t xml:space="preserve">Мероприятие 1.002  </t>
    </r>
    <r>
      <rPr>
        <sz val="9"/>
        <rFont val="Times New Roman"/>
        <family val="1"/>
      </rPr>
      <t>Ремонт кровли в спортивном зале стадиона "Торпедо"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</si>
  <si>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Степень  отремонтированности части кровли спортивного зала стадиона "Торпедо"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</si>
  <si>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Количество детей, привлеченных к систематическим занятиям физической культурой и спортом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</si>
  <si>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 количество проведенных чемпионатов и первенств </t>
    </r>
  </si>
  <si>
    <r>
      <t xml:space="preserve">Показатель   мероприятия подпрограммы 2  </t>
    </r>
    <r>
      <rPr>
        <sz val="9"/>
        <rFont val="Times New Roman"/>
        <family val="1"/>
      </rPr>
      <t>доля населения, принявшего участие в игровых видах спорта, в общей численности принимающих участие в спортивно-массовых мероприятиях</t>
    </r>
  </si>
  <si>
    <r>
      <rPr>
        <i/>
        <sz val="9"/>
        <rFont val="Times New Roman"/>
        <family val="1"/>
      </rPr>
      <t xml:space="preserve">Показатель  мероприятия подпрограммы 2 </t>
    </r>
    <r>
      <rPr>
        <sz val="9"/>
        <rFont val="Times New Roman"/>
        <family val="1"/>
      </rPr>
      <t>Увеличение штатной численности работников с целью расширения объема оказываемых образовательных услуг в учреждениях спортивной направленности;</t>
    </r>
  </si>
  <si>
    <t xml:space="preserve">  "Развитие физической культуры и спорта города Ржева Тверской области" на 2014 - 2016 годы</t>
  </si>
  <si>
    <r>
      <rPr>
        <i/>
        <sz val="9"/>
        <rFont val="Times New Roman"/>
        <family val="1"/>
      </rPr>
      <t xml:space="preserve">Показатель  мероприятия подпрограммы 3 </t>
    </r>
    <r>
      <rPr>
        <sz val="9"/>
        <rFont val="Times New Roman"/>
        <family val="1"/>
      </rPr>
      <t>Количество случаев получения заработной платы одним сотрудником в нескольких муниципальных учреждениях, выявленных в ходе проверки;</t>
    </r>
  </si>
  <si>
    <r>
      <rPr>
        <i/>
        <sz val="9"/>
        <rFont val="Times New Roman"/>
        <family val="1"/>
      </rPr>
      <t xml:space="preserve">Показатель мероприятия подпрограммы 4 </t>
    </r>
    <r>
      <rPr>
        <sz val="9"/>
        <rFont val="Times New Roman"/>
        <family val="1"/>
      </rPr>
      <t>Наполняемость групп и секций</t>
    </r>
  </si>
  <si>
    <t>нет</t>
  </si>
  <si>
    <t>спорту Администрации города Ржева</t>
  </si>
  <si>
    <t xml:space="preserve">2. Подпрограмма  - подпрограмма муниципальной программы города Ржева Тверской области. </t>
  </si>
  <si>
    <t>Приложение 1</t>
  </si>
  <si>
    <t>к Муниципальной программе "Развитие физической</t>
  </si>
  <si>
    <t>культуры и спорта города Ржева Тверской области" на 2014 - 2016 годы</t>
  </si>
  <si>
    <r>
      <rPr>
        <b/>
        <sz val="9"/>
        <color indexed="8"/>
        <rFont val="Times New Roman"/>
        <family val="1"/>
      </rPr>
      <t>Мероприятие 2.001.</t>
    </r>
    <r>
      <rPr>
        <sz val="9"/>
        <color indexed="8"/>
        <rFont val="Times New Roman"/>
        <family val="1"/>
      </rPr>
      <t xml:space="preserve">  «Повышение энергосбережения и энергетической эффективности учреждений спортивной направленности».</t>
    </r>
  </si>
  <si>
    <r>
      <rPr>
        <i/>
        <sz val="9"/>
        <color indexed="8"/>
        <rFont val="Times New Roman"/>
        <family val="1"/>
      </rPr>
      <t xml:space="preserve">Показатель   мероприятия подпрограммы 1 </t>
    </r>
    <r>
      <rPr>
        <sz val="9"/>
        <color indexed="8"/>
        <rFont val="Times New Roman"/>
        <family val="1"/>
      </rPr>
      <t>Количество объектов, подведомственных Комитету по физической культуре и спорта, в которых повышен уровень энергосбережения и энергетической эффективности.</t>
    </r>
  </si>
  <si>
    <r>
      <t xml:space="preserve">Мероприятие 2.002.  </t>
    </r>
    <r>
      <rPr>
        <sz val="9"/>
        <color indexed="8"/>
        <rFont val="Times New Roman"/>
        <family val="1"/>
      </rPr>
      <t>Обеспеченность спортивными сооружениями в городе Ржеве людей, занимающихся спортом</t>
    </r>
  </si>
  <si>
    <r>
      <rPr>
        <i/>
        <sz val="9"/>
        <color indexed="8"/>
        <rFont val="Times New Roman"/>
        <family val="1"/>
      </rPr>
      <t xml:space="preserve">Показатель   мероприятия подпрограммы 1  </t>
    </r>
    <r>
      <rPr>
        <sz val="9"/>
        <color indexed="8"/>
        <rFont val="Times New Roman"/>
        <family val="1"/>
      </rPr>
      <t xml:space="preserve"> Обеспеченность спортивными сооружениями людей, занимающихся спортом</t>
    </r>
  </si>
  <si>
    <r>
      <rPr>
        <i/>
        <sz val="9"/>
        <rFont val="Times New Roman"/>
        <family val="1"/>
      </rPr>
      <t xml:space="preserve">Показатель задачи подпрограммы 1 </t>
    </r>
    <r>
      <rPr>
        <sz val="9"/>
        <rFont val="Times New Roman"/>
        <family val="1"/>
      </rPr>
      <t>Количество обучающихся и студентов,  систематически занимающихся физической культурой и спортом.</t>
    </r>
  </si>
  <si>
    <r>
      <t xml:space="preserve">Мероприятие 3.001.  </t>
    </r>
    <r>
      <rPr>
        <sz val="9"/>
        <rFont val="Times New Roman"/>
        <family val="1"/>
      </rPr>
      <t>Предоставление субсидий на капитальный (текущий) ремонт организациям дополнительного образования физкультуры и спорта (местный бюджет)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</si>
  <si>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Объем субсидий на предоставление на капитальный (текущий) ремонт организациям дополнительного образования физкультуры и спорта (местный бюджет)</t>
    </r>
  </si>
  <si>
    <r>
      <rPr>
        <b/>
        <sz val="9"/>
        <rFont val="Times New Roman"/>
        <family val="1"/>
      </rPr>
      <t xml:space="preserve">Мероприятие 3.002. </t>
    </r>
    <r>
      <rPr>
        <sz val="9"/>
        <rFont val="Times New Roman"/>
        <family val="1"/>
      </rPr>
      <t xml:space="preserve"> Предоставление субсидий на капитальный ремонт организаций дополнительного образования физической культуры и спорта за счет средств местного бюджета».</t>
    </r>
  </si>
  <si>
    <r>
      <rPr>
        <i/>
        <sz val="9"/>
        <rFont val="Times New Roman"/>
        <family val="1"/>
      </rPr>
      <t xml:space="preserve">Показатель   мероприятия подпрограммы 1 </t>
    </r>
    <r>
      <rPr>
        <sz val="9"/>
        <rFont val="Times New Roman"/>
        <family val="1"/>
      </rPr>
      <t>Сумма средств местного бюджета, выделенная на капитальный (текущий) ремонт объектов организации дополнительного образования детей.</t>
    </r>
  </si>
  <si>
    <r>
      <t>З</t>
    </r>
    <r>
      <rPr>
        <b/>
        <i/>
        <sz val="9"/>
        <rFont val="Times New Roman"/>
        <family val="1"/>
      </rPr>
      <t xml:space="preserve">адача </t>
    </r>
    <r>
      <rPr>
        <i/>
        <sz val="9"/>
        <rFont val="Times New Roman"/>
        <family val="1"/>
      </rPr>
      <t xml:space="preserve">  </t>
    </r>
    <r>
      <rPr>
        <b/>
        <i/>
        <sz val="9"/>
        <rFont val="Times New Roman"/>
        <family val="1"/>
      </rPr>
      <t>Подпрограммы 1 «Создание условий для развития системы дополнительного образования детей в области физической культуры и спорта города Ржева Тверской области».</t>
    </r>
  </si>
  <si>
    <r>
      <t xml:space="preserve">Показатель задачи подпрограммы  1 </t>
    </r>
    <r>
      <rPr>
        <sz val="9"/>
        <rFont val="Times New Roman"/>
        <family val="1"/>
      </rPr>
      <t>Доля расходов бюджета города Ржева на дополнительное образование в общем объеме средств, выделенных на отрасль «Физическая культура и спорт»;</t>
    </r>
  </si>
  <si>
    <r>
      <rPr>
        <i/>
        <sz val="9"/>
        <rFont val="Times New Roman"/>
        <family val="1"/>
      </rPr>
      <t>Показатель задачи подпрограммы  2</t>
    </r>
    <r>
      <rPr>
        <sz val="9"/>
        <rFont val="Times New Roman"/>
        <family val="1"/>
      </rPr>
      <t xml:space="preserve"> Доля детей, пользующаяся образовательными услугами в учреждениях дополнительного образования (УДОД) детей в области физкультуры и спорта</t>
    </r>
  </si>
  <si>
    <r>
      <rPr>
        <i/>
        <sz val="9"/>
        <rFont val="Times New Roman"/>
        <family val="1"/>
      </rPr>
      <t>Показатель задачи подпрограммы  3</t>
    </r>
    <r>
      <rPr>
        <sz val="9"/>
        <rFont val="Times New Roman"/>
        <family val="1"/>
      </rPr>
      <t xml:space="preserve">  Удовлетворенность населения города Ржева в получении услуг дополнительного образования детей в области физкультуры и спорта.</t>
    </r>
  </si>
  <si>
    <r>
      <t xml:space="preserve">Мероприятие подпрограммы 1.001  </t>
    </r>
    <r>
      <rPr>
        <sz val="9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совершенствования оплаты труда категорий работников в соответствии с Указами президента РФ)»</t>
    </r>
  </si>
  <si>
    <r>
      <rPr>
        <i/>
        <sz val="9"/>
        <color indexed="8"/>
        <rFont val="Times New Roman"/>
        <family val="1"/>
      </rPr>
      <t>Показатель  мероприятия подпрограммы 1</t>
    </r>
    <r>
      <rPr>
        <sz val="9"/>
        <color indexed="8"/>
        <rFont val="Times New Roman"/>
        <family val="1"/>
      </rPr>
      <t xml:space="preserve">   Доля расходов на оплату труда категорий работников в соответствии с Указами президента РФ,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спорта.</t>
    </r>
  </si>
  <si>
    <r>
      <rPr>
        <b/>
        <sz val="9"/>
        <rFont val="Times New Roman"/>
        <family val="1"/>
      </rPr>
      <t>Мероприятие подпрограммы 1.002</t>
    </r>
    <r>
      <rPr>
        <sz val="9"/>
        <rFont val="Times New Roman"/>
        <family val="1"/>
      </rPr>
      <t xml:space="preserve">  «Предоставление общедоступного и бесплатного дополнительного образования детей в бюджетных учреждениях в области физкультуры и спорта (в части совершенствования оплаты труда категорий работников, на которые не распространяются Указы президента РФ)»</t>
    </r>
  </si>
  <si>
    <r>
      <t xml:space="preserve">Показатель  мероприятия подпрограммы 1  </t>
    </r>
    <r>
      <rPr>
        <sz val="9"/>
        <color indexed="8"/>
        <rFont val="Times New Roman"/>
        <family val="1"/>
      </rPr>
      <t>Доля расходов на оплату труда категорий работников, на которые не распространяются Указы президента РФ,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спорта.</t>
    </r>
  </si>
  <si>
    <r>
      <t xml:space="preserve">Мероприятие подпрограммы 1.003  </t>
    </r>
    <r>
      <rPr>
        <sz val="9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расходов на текущее содержание)»</t>
    </r>
  </si>
  <si>
    <r>
      <t xml:space="preserve">Показатель  мероприятия подпрограммы 1  </t>
    </r>
    <r>
      <rPr>
        <sz val="9"/>
        <color indexed="8"/>
        <rFont val="Times New Roman"/>
        <family val="1"/>
      </rPr>
      <t>Доля расходов на текущее содержание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спорта.</t>
    </r>
  </si>
  <si>
    <r>
      <t xml:space="preserve">Мероприятие подпрограммы 1.004  </t>
    </r>
    <r>
      <rPr>
        <sz val="9"/>
        <rFont val="Times New Roman"/>
        <family val="1"/>
      </rPr>
      <t>«Предоставление общедоступного и бесплатного дополнительного образования детей в бюджетных учреждениях в области физкультуры и спорта (в части укрепления материально-технической базы)»</t>
    </r>
  </si>
  <si>
    <r>
      <t xml:space="preserve">Показатель  мероприятия подпрограммы 1 </t>
    </r>
    <r>
      <rPr>
        <sz val="9"/>
        <color indexed="8"/>
        <rFont val="Times New Roman"/>
        <family val="1"/>
      </rPr>
      <t>Доля расходов на укрепление материально-технической базы бюджетных учреждений дополнительного образования детей в общем объеме средств, выделенных на дополнительное образование детей в области физкультуры и спорта.</t>
    </r>
  </si>
  <si>
    <r>
      <t xml:space="preserve">Мероприятие подпрограммы 1.005 </t>
    </r>
    <r>
      <rPr>
        <sz val="9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</si>
  <si>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t xml:space="preserve">Показатель  мероприятия подпрограммы 1 </t>
    </r>
    <r>
      <rPr>
        <sz val="9"/>
        <color indexed="8"/>
        <rFont val="Times New Roman"/>
        <family val="1"/>
      </rPr>
      <t>Количество бюджетных учреждений дополнительного образования детей в области физкультуры и спорта, имеющих просроченную задолженность.</t>
    </r>
  </si>
  <si>
    <r>
      <t>Мероприятие подпрограммы 1.006</t>
    </r>
    <r>
      <rPr>
        <sz val="9"/>
        <rFont val="Times New Roman"/>
        <family val="1"/>
      </rPr>
      <t xml:space="preserve"> «Повышение квалификации и профессиональной подготовки специалистов и тренеров»</t>
    </r>
  </si>
  <si>
    <r>
      <t xml:space="preserve">Показатель  мероприятия подпрограммы 1 </t>
    </r>
    <r>
      <rPr>
        <sz val="9"/>
        <color indexed="8"/>
        <rFont val="Times New Roman"/>
        <family val="1"/>
      </rPr>
      <t>Количество тренеров и специалистов, прошедших профессиональную переподготовку и курсы повышения квалификации.</t>
    </r>
  </si>
  <si>
    <r>
      <rPr>
        <b/>
        <i/>
        <sz val="9"/>
        <rFont val="Times New Roman"/>
        <family val="1"/>
      </rPr>
      <t xml:space="preserve">Задача Подпрограммы 2 </t>
    </r>
    <r>
      <rPr>
        <sz val="9"/>
        <rFont val="Times New Roman"/>
        <family val="1"/>
      </rPr>
      <t xml:space="preserve"> «Совершенствование механизмов управления системой учреждений дополнительного образования детей в области физической культуры и спорта города Ржева Тверской области»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</si>
  <si>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Процент обеспеченности УДОД в области физкультуры и спорта города Ржева Тверской области в соответствии с нормативами, необходимыми для качественного оказания муниципальных услуг</t>
    </r>
  </si>
  <si>
    <r>
      <t xml:space="preserve">Административное мероприятие подпрограммы 2.001.  </t>
    </r>
    <r>
      <rPr>
        <sz val="9"/>
        <rFont val="Times New Roman"/>
        <family val="1"/>
      </rPr>
      <t>«Проведение анализа штатных расписаний и эффективности оказания услуг муниципальными учреждениями»</t>
    </r>
  </si>
  <si>
    <r>
      <rPr>
        <i/>
        <sz val="9"/>
        <rFont val="Times New Roman"/>
        <family val="1"/>
      </rPr>
      <t>Показатель  мероприятия подпрограммы 1</t>
    </r>
    <r>
      <rPr>
        <sz val="9"/>
        <rFont val="Times New Roman"/>
        <family val="1"/>
      </rPr>
      <t xml:space="preserve"> Количество занятых единиц на одного работника;</t>
    </r>
  </si>
  <si>
    <r>
      <rPr>
        <i/>
        <sz val="9"/>
        <rFont val="Times New Roman"/>
        <family val="1"/>
      </rPr>
      <t xml:space="preserve">Показатель  мероприятия подпрограммы 2 </t>
    </r>
    <r>
      <rPr>
        <sz val="9"/>
        <rFont val="Times New Roman"/>
        <family val="1"/>
      </rPr>
      <t>Количество не занятых единиц;</t>
    </r>
  </si>
  <si>
    <r>
      <rPr>
        <i/>
        <sz val="9"/>
        <rFont val="Times New Roman"/>
        <family val="1"/>
      </rPr>
      <t xml:space="preserve">Показатель  мероприятия подпрограммы 3 </t>
    </r>
    <r>
      <rPr>
        <sz val="9"/>
        <rFont val="Times New Roman"/>
        <family val="1"/>
      </rPr>
      <t>Количество отделений в спортивных школах;</t>
    </r>
  </si>
  <si>
    <r>
      <t xml:space="preserve">Показатель  мероприятия подпрограммы 4 </t>
    </r>
    <r>
      <rPr>
        <sz val="9"/>
        <rFont val="Times New Roman"/>
        <family val="1"/>
      </rPr>
      <t>Количество случаев, выявленных в ходе проверки;</t>
    </r>
  </si>
  <si>
    <r>
      <rPr>
        <i/>
        <sz val="9"/>
        <rFont val="Times New Roman"/>
        <family val="1"/>
      </rPr>
      <t xml:space="preserve">Показатель  мероприятия подпрограммы 5 </t>
    </r>
    <r>
      <rPr>
        <sz val="9"/>
        <rFont val="Times New Roman"/>
        <family val="1"/>
      </rPr>
      <t>Доля детей занимающихся игровыми видами спорта;</t>
    </r>
  </si>
  <si>
    <r>
      <rPr>
        <i/>
        <sz val="9"/>
        <rFont val="Times New Roman"/>
        <family val="1"/>
      </rPr>
      <t xml:space="preserve">Показатель  мероприятия подпрограммы 6 </t>
    </r>
    <r>
      <rPr>
        <sz val="9"/>
        <rFont val="Times New Roman"/>
        <family val="1"/>
      </rPr>
      <t>Доля совместителей в спортивных школах</t>
    </r>
  </si>
  <si>
    <r>
      <t xml:space="preserve">Административное мероприятие подпрограммы 2.002.  </t>
    </r>
    <r>
      <rPr>
        <sz val="9"/>
        <rFont val="Times New Roman"/>
        <family val="1"/>
      </rPr>
      <t>«Методическое сопровождение развития дополнительного образования детей»</t>
    </r>
  </si>
  <si>
    <r>
      <rPr>
        <i/>
        <sz val="9"/>
        <rFont val="Times New Roman"/>
        <family val="1"/>
      </rPr>
      <t>Показатель  мероприятия подпрограммы 1</t>
    </r>
    <r>
      <rPr>
        <sz val="9"/>
        <rFont val="Times New Roman"/>
        <family val="1"/>
      </rPr>
      <t xml:space="preserve">  Проведение мониторинга обеспеченности населения услугами и доступности услуг дополнительного образования.</t>
    </r>
  </si>
  <si>
    <r>
      <t xml:space="preserve">Мероприятие подпрограммы 2.003.  </t>
    </r>
    <r>
      <rPr>
        <sz val="9"/>
        <rFont val="Times New Roman"/>
        <family val="1"/>
      </rPr>
      <t>«Строительство и реконструкция спортивных объектов города Ржева».</t>
    </r>
  </si>
  <si>
    <r>
      <rPr>
        <i/>
        <sz val="9"/>
        <rFont val="Times New Roman"/>
        <family val="1"/>
      </rPr>
      <t>Показатель  мероприятия подпрограммы 1</t>
    </r>
    <r>
      <rPr>
        <sz val="9"/>
        <rFont val="Times New Roman"/>
        <family val="1"/>
      </rPr>
      <t xml:space="preserve">  Площадь введенных в эксплуатацию и реконструированных спортивных объектов;</t>
    </r>
  </si>
  <si>
    <r>
      <t xml:space="preserve">Мероприятие подпрограммы 2.004.  </t>
    </r>
    <r>
      <rPr>
        <sz val="9"/>
        <rFont val="Times New Roman"/>
        <family val="1"/>
      </rPr>
      <t>«Обеспечение СДЮШОР города Ржева спортивными залами, предназначенными для проведения тренировочного процесса»</t>
    </r>
  </si>
  <si>
    <r>
      <rPr>
        <i/>
        <sz val="9"/>
        <rFont val="Times New Roman"/>
        <family val="1"/>
      </rPr>
      <t>Показатель  мероприятия подпрограммы 1</t>
    </r>
    <r>
      <rPr>
        <sz val="9"/>
        <rFont val="Times New Roman"/>
        <family val="1"/>
      </rPr>
      <t xml:space="preserve">  Количество спортивных залов, соответствующих нормативным требованиям</t>
    </r>
  </si>
  <si>
    <r>
      <t xml:space="preserve">Показатель цели программы 1 </t>
    </r>
    <r>
      <rPr>
        <sz val="9"/>
        <rFont val="Times New Roman"/>
        <family val="1"/>
      </rPr>
      <t xml:space="preserve">Удельный вес населения города Ржева, систематически занимающегося физической культурой и спортом в общей численности жителей региона </t>
    </r>
  </si>
  <si>
    <r>
      <t xml:space="preserve">Показатель цели программы 2 </t>
    </r>
    <r>
      <rPr>
        <sz val="9"/>
        <rFont val="Times New Roman"/>
        <family val="1"/>
      </rPr>
      <t>Доля обучающихся и студентов, систематически занимающихся физической культурой и спортом, в общей численности обучающихся и студентов</t>
    </r>
  </si>
  <si>
    <r>
      <t xml:space="preserve">Показатель цели программы 3 </t>
    </r>
    <r>
      <rPr>
        <sz val="9"/>
        <rFont val="Times New Roman"/>
        <family val="1"/>
      </rPr>
      <t xml:space="preserve">Численность спортсменов города Ржева, включенных в составы спортивных сборных команд Тверской области и Российской Федерации </t>
    </r>
  </si>
  <si>
    <r>
      <t xml:space="preserve">Показатель цели программы 4 </t>
    </r>
    <r>
      <rPr>
        <sz val="9"/>
        <rFont val="Times New Roman"/>
        <family val="1"/>
      </rPr>
      <t xml:space="preserve">Расходы бюджета города Ржева на физическую культуру и спорт. </t>
    </r>
  </si>
  <si>
    <r>
      <t xml:space="preserve">Показатель  мероприятия подпрограммы 2 </t>
    </r>
    <r>
      <rPr>
        <sz val="9"/>
        <rFont val="Times New Roman"/>
        <family val="1"/>
      </rPr>
      <t>Объем расходов, направленных на обеспечение СДЮШОР спортивными залами, соответствующим нормативным требованиям</t>
    </r>
  </si>
  <si>
    <r>
      <rPr>
        <i/>
        <sz val="9"/>
        <rFont val="Times New Roman"/>
        <family val="1"/>
      </rPr>
      <t xml:space="preserve">Показатель  мероприятия подпрограммы 2 </t>
    </r>
    <r>
      <rPr>
        <sz val="9"/>
        <rFont val="Times New Roman"/>
        <family val="1"/>
      </rPr>
      <t>Объем расходов на строительство и реконструкцию спортивных объектов.</t>
    </r>
  </si>
  <si>
    <r>
      <rPr>
        <b/>
        <i/>
        <sz val="9"/>
        <rFont val="Times New Roman"/>
        <family val="1"/>
      </rPr>
      <t>Задача   Подпрограммы  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«Совершенствование системы подготовки спортсменов высокого класса, включая управление тренировочным процессом подготовки спортсменов высокого класса»</t>
    </r>
  </si>
  <si>
    <r>
      <rPr>
        <i/>
        <sz val="9"/>
        <rFont val="Times New Roman"/>
        <family val="1"/>
      </rPr>
      <t>Показатель  задачи подпрограммы 1</t>
    </r>
    <r>
      <rPr>
        <sz val="9"/>
        <rFont val="Times New Roman"/>
        <family val="1"/>
      </rPr>
      <t xml:space="preserve"> Доля расходов бюджета города Ржева на совершенствование системы подготовки спортсменов высокого класса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</si>
  <si>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Количество спортсменов города Ржева, входящих в состав сборных Тверской области и России</t>
    </r>
  </si>
  <si>
    <r>
      <rPr>
        <b/>
        <i/>
        <sz val="9"/>
        <rFont val="Times New Roman"/>
        <family val="1"/>
      </rPr>
      <t>Задача  Подпрограммы 2</t>
    </r>
    <r>
      <rPr>
        <sz val="9"/>
        <rFont val="Times New Roman"/>
        <family val="1"/>
      </rPr>
      <t xml:space="preserve"> «Формирование и обеспечение эффективной системы организации и проведения в городе Ржеве межрегиональных, всероссийских и международных спортивных соревнований».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</si>
  <si>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Количество спортивных мероприятий регионального, всероссийского и международного уровней, проведенных на территории города Ржева</t>
    </r>
  </si>
  <si>
    <r>
      <rPr>
        <b/>
        <sz val="9"/>
        <color indexed="8"/>
        <rFont val="Times New Roman"/>
        <family val="1"/>
      </rPr>
      <t>Мероприятие подпрограммы 1.001</t>
    </r>
    <r>
      <rPr>
        <sz val="9"/>
        <color indexed="8"/>
        <rFont val="Times New Roman"/>
        <family val="1"/>
      </rPr>
      <t xml:space="preserve"> Организация работы по совершенствованию системы отбора спортивного резерва для спортивных сборных команд Тверской области и Российской Федерации в городе Ржеве</t>
    </r>
  </si>
  <si>
    <r>
      <rPr>
        <b/>
        <sz val="9"/>
        <color indexed="8"/>
        <rFont val="Times New Roman"/>
        <family val="1"/>
      </rPr>
      <t>Мероприятие подпрограммы 1.002</t>
    </r>
    <r>
      <rPr>
        <sz val="9"/>
        <color indexed="8"/>
        <rFont val="Times New Roman"/>
        <family val="1"/>
      </rPr>
      <t xml:space="preserve">  Создание эффективной системы подготовки спортивного резерва и спортсменов высокого класса</t>
    </r>
  </si>
  <si>
    <r>
      <rPr>
        <i/>
        <sz val="9"/>
        <color indexed="8"/>
        <rFont val="Times New Roman"/>
        <family val="1"/>
      </rPr>
      <t xml:space="preserve">Показатель   мероприятия подпрограммы 1 </t>
    </r>
    <r>
      <rPr>
        <sz val="9"/>
        <color indexed="8"/>
        <rFont val="Times New Roman"/>
        <family val="1"/>
      </rPr>
      <t xml:space="preserve"> Количество спортсменов, ставших призерами и победителями соревнований на городских и областных соревнованиях</t>
    </r>
  </si>
  <si>
    <r>
      <t xml:space="preserve">Показатель   мероприятия подпрограммы 2 </t>
    </r>
    <r>
      <rPr>
        <sz val="9"/>
        <color indexed="8"/>
        <rFont val="Times New Roman"/>
        <family val="1"/>
      </rPr>
      <t>Количество спортсменов города Ржева, выступающих в составе сборной Тверской области и России на всероссийских и международных соревнованиях</t>
    </r>
  </si>
  <si>
    <r>
      <rPr>
        <b/>
        <sz val="9"/>
        <color indexed="8"/>
        <rFont val="Times New Roman"/>
        <family val="1"/>
      </rPr>
      <t>Мероприятие подпрограммы 2.001</t>
    </r>
    <r>
      <rPr>
        <sz val="9"/>
        <color indexed="8"/>
        <rFont val="Times New Roman"/>
        <family val="1"/>
      </rPr>
      <t xml:space="preserve">  Обеспечение обслуживания соревнований самого высокого уровня в городе Ржеве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</si>
  <si>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квалифицированных работников сферы «Физическая культура и спорт» города Ржева, имеющих право обслуживать соревнования самого высокого уровня</t>
    </r>
  </si>
  <si>
    <r>
      <rPr>
        <b/>
        <sz val="9"/>
        <color indexed="8"/>
        <rFont val="Times New Roman"/>
        <family val="1"/>
      </rPr>
      <t>Мероприятие подпрограммы 2.002</t>
    </r>
    <r>
      <rPr>
        <sz val="9"/>
        <color indexed="8"/>
        <rFont val="Times New Roman"/>
        <family val="1"/>
      </rPr>
      <t xml:space="preserve">  Обеспечение правопорядка и общественной безопасности во время проведения спортивных мероприятий</t>
    </r>
  </si>
  <si>
    <r>
      <t>Показатель   мероприятия подпрограммы 1 К</t>
    </r>
    <r>
      <rPr>
        <sz val="9"/>
        <rFont val="Times New Roman"/>
        <family val="1"/>
      </rPr>
      <t>оличество работников правопорядка и общественной безопасности, обслуживающих проведение всероссийских и международных соревнований на территории города Ржева</t>
    </r>
  </si>
  <si>
    <r>
      <rPr>
        <b/>
        <sz val="9"/>
        <color indexed="8"/>
        <rFont val="Times New Roman"/>
        <family val="1"/>
      </rPr>
      <t>Мероприятие подпрограммы 2.003</t>
    </r>
    <r>
      <rPr>
        <sz val="9"/>
        <color indexed="8"/>
        <rFont val="Times New Roman"/>
        <family val="1"/>
      </rPr>
      <t xml:space="preserve">  Организация работы медицинского персонала на соревнованиях в городе Ржеве</t>
    </r>
  </si>
  <si>
    <r>
      <t xml:space="preserve">Показатель   мероприятия подпрограммы 1 </t>
    </r>
    <r>
      <rPr>
        <sz val="9"/>
        <rFont val="Times New Roman"/>
        <family val="1"/>
      </rPr>
      <t>Количество работников медицинского персонала, обслуживающих соревнования самого высокого уровня</t>
    </r>
  </si>
  <si>
    <r>
      <t xml:space="preserve">Мероприятие подпрограммы 2.004 </t>
    </r>
    <r>
      <rPr>
        <sz val="9"/>
        <color indexed="8"/>
        <rFont val="Times New Roman"/>
        <family val="1"/>
      </rPr>
      <t>Создание современной спортивной инфраструктуры для проведения соревнований всероссийского и международного уровней</t>
    </r>
  </si>
  <si>
    <r>
      <t xml:space="preserve">Показатель   мероприятия подпрограммы 1 </t>
    </r>
    <r>
      <rPr>
        <sz val="9"/>
        <rFont val="Times New Roman"/>
        <family val="1"/>
      </rPr>
      <t>Количество объектов спортивной направленности в городе Ржеве, предназначенных для проведения соревнований самого высокого уровня</t>
    </r>
  </si>
  <si>
    <r>
      <t xml:space="preserve">Показатель   мероприятия подпрограммы 2 </t>
    </r>
    <r>
      <rPr>
        <sz val="9"/>
        <rFont val="Times New Roman"/>
        <family val="1"/>
      </rPr>
      <t>Обеспеченность местами проживания и питания спортсменов из других регионов и районов, прибывающих на соревнования в город Ржев.</t>
    </r>
  </si>
  <si>
    <r>
      <t xml:space="preserve">Задача  Подпрограммы 1 </t>
    </r>
    <r>
      <rPr>
        <sz val="9"/>
        <rFont val="Times New Roman"/>
        <family val="1"/>
      </rPr>
      <t>Развитие материально-технической базы для проведения массовых физкультурно-спортивных мероприятий и оказания физкультурно-оздоровительных услуг населению в городе Ржеве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</si>
  <si>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Количество спортивных сооружений 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</si>
  <si>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Расходы на содержание спортивных объектов</t>
    </r>
  </si>
  <si>
    <r>
      <rPr>
        <b/>
        <i/>
        <sz val="9"/>
        <rFont val="Times New Roman"/>
        <family val="1"/>
      </rPr>
      <t xml:space="preserve">Задача 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Подпрограммы 2</t>
    </r>
    <r>
      <rPr>
        <sz val="9"/>
        <rFont val="Times New Roman"/>
        <family val="1"/>
      </rPr>
      <t xml:space="preserve"> Формирование у населения устойчивого интереса и стимулируемой городом потребности в регулярных занятиях физической культурой и спортом, традиций и навыков здорового образа жизни, повышению уровня образованности в области физической культуры и спорта</t>
    </r>
  </si>
  <si>
    <r>
      <rPr>
        <i/>
        <sz val="9"/>
        <rFont val="Times New Roman"/>
        <family val="1"/>
      </rPr>
      <t>Показатель задачи подпрограммы 2</t>
    </r>
    <r>
      <rPr>
        <sz val="9"/>
        <rFont val="Times New Roman"/>
        <family val="1"/>
      </rPr>
      <t xml:space="preserve"> Количество участников спортивно-массовых мероприятий</t>
    </r>
  </si>
  <si>
    <r>
      <rPr>
        <b/>
        <sz val="9"/>
        <rFont val="Times New Roman"/>
        <family val="1"/>
      </rPr>
      <t>Мероприятие  подпрограммы 1.001</t>
    </r>
    <r>
      <rPr>
        <sz val="9"/>
        <rFont val="Times New Roman"/>
        <family val="1"/>
      </rPr>
      <t xml:space="preserve"> Организация системы физического воспитания различных категорий и групп населения, в том числе в образовательных учреждениях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</si>
  <si>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учащихся и студентов, занимающихся физической культурой и массовым спортом </t>
    </r>
  </si>
  <si>
    <r>
      <rPr>
        <i/>
        <sz val="9"/>
        <rFont val="Times New Roman"/>
        <family val="1"/>
      </rPr>
      <t>Показатель   мероприятия подпрограммы 2</t>
    </r>
    <r>
      <rPr>
        <sz val="9"/>
        <rFont val="Times New Roman"/>
        <family val="1"/>
      </rPr>
      <t xml:space="preserve">  количество образовательных учреждений среднего и высшего профессионального образования, имеющих на своей базе спортивные клубы</t>
    </r>
  </si>
  <si>
    <r>
      <t xml:space="preserve">Мероприятие  подпрограммы 1.002 </t>
    </r>
    <r>
      <rPr>
        <sz val="9"/>
        <rFont val="Times New Roman"/>
        <family val="1"/>
      </rPr>
      <t>Развитие инфраструктуры физической культуры и спорта, в том числе для лиц с ограниченными возможностями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</si>
  <si>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количество лиц с ограниченными возможностями, систематически занимающихся физической культурой и спортом, в общей численности данной категории населения</t>
    </r>
  </si>
  <si>
    <r>
      <rPr>
        <i/>
        <sz val="9"/>
        <rFont val="Times New Roman"/>
        <family val="1"/>
      </rPr>
      <t>Показатель   мероприятия подпрограммы 2</t>
    </r>
    <r>
      <rPr>
        <sz val="9"/>
        <rFont val="Times New Roman"/>
        <family val="1"/>
      </rPr>
      <t xml:space="preserve"> количество спортивных сооружений, предназначенных для проведения спортивно-массовых занятий с людьми с ограниченными возможностями</t>
    </r>
  </si>
  <si>
    <r>
      <t xml:space="preserve">Показатель   мероприятия подпрограммы 1 </t>
    </r>
    <r>
      <rPr>
        <sz val="9"/>
        <rFont val="Times New Roman"/>
        <family val="1"/>
      </rPr>
      <t>количество проведенных спортивно-массовых мероприятий на территории города Ржева</t>
    </r>
  </si>
  <si>
    <r>
      <t xml:space="preserve">Показатель   мероприятия подпрограммы 2 </t>
    </r>
    <r>
      <rPr>
        <sz val="9"/>
        <rFont val="Times New Roman"/>
        <family val="1"/>
      </rPr>
      <t>расходы на проведение спортивно-массовых мероприятий</t>
    </r>
  </si>
  <si>
    <r>
      <rPr>
        <b/>
        <sz val="9"/>
        <rFont val="Times New Roman"/>
        <family val="1"/>
      </rPr>
      <t>Мероприятие  подпрограммы 2.002</t>
    </r>
    <r>
      <rPr>
        <sz val="9"/>
        <rFont val="Times New Roman"/>
        <family val="1"/>
      </rPr>
      <t xml:space="preserve"> Разработка мер по стимулированию победителей и призеров городских спортивно-массовых мероприятий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</si>
  <si>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получателей ценных призов и памятных кубков - победителей и призеров городских спортивно-массовых мероприятий</t>
    </r>
  </si>
  <si>
    <r>
      <rPr>
        <i/>
        <sz val="9"/>
        <rFont val="Times New Roman"/>
        <family val="1"/>
      </rPr>
      <t xml:space="preserve">Показатель   мероприятия подпрограммы 2 </t>
    </r>
    <r>
      <rPr>
        <sz val="9"/>
        <rFont val="Times New Roman"/>
        <family val="1"/>
      </rPr>
      <t>расходы на награждение победителей и призеров</t>
    </r>
  </si>
  <si>
    <r>
      <rPr>
        <b/>
        <sz val="9"/>
        <rFont val="Times New Roman"/>
        <family val="1"/>
      </rPr>
      <t>Мероприятие  подпрограммы 2.003</t>
    </r>
    <r>
      <rPr>
        <sz val="9"/>
        <rFont val="Times New Roman"/>
        <family val="1"/>
      </rPr>
      <t xml:space="preserve"> Повышение квалификации персонала, обслуживающего спортивно-массовые мероприятия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</si>
  <si>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количество человек,  прошедших курсы повышения квалификации</t>
    </r>
  </si>
  <si>
    <r>
      <t xml:space="preserve">Мероприятие  подпрограммы 2.004 </t>
    </r>
    <r>
      <rPr>
        <sz val="9"/>
        <rFont val="Times New Roman"/>
        <family val="1"/>
      </rPr>
      <t>Проведение Чемпионатов и первенств города Ржева по различным видам спорта</t>
    </r>
  </si>
  <si>
    <t>Показатель задачи подпрограммы 2</t>
  </si>
  <si>
    <r>
      <t xml:space="preserve">Показатель задачи подпрограммы 1 </t>
    </r>
    <r>
      <rPr>
        <sz val="9"/>
        <rFont val="Times New Roman"/>
        <family val="1"/>
      </rPr>
      <t>Количество человек, обученных знаниям и навыкам поведения в чрезвычайных ситуациях и в случаях пожаров</t>
    </r>
  </si>
  <si>
    <r>
      <rPr>
        <b/>
        <i/>
        <sz val="9"/>
        <rFont val="Times New Roman"/>
        <family val="1"/>
      </rPr>
      <t xml:space="preserve">Задача  Подпрограммы 2 </t>
    </r>
    <r>
      <rPr>
        <sz val="9"/>
        <rFont val="Times New Roman"/>
        <family val="1"/>
      </rPr>
      <t xml:space="preserve"> Разработка и внедрение систем автоматической пожарной сигнализации, оповещения людей при пожаре</t>
    </r>
  </si>
  <si>
    <r>
      <t xml:space="preserve">Показатель задачи подпрограммы 1 </t>
    </r>
    <r>
      <rPr>
        <sz val="9"/>
        <rFont val="Times New Roman"/>
        <family val="1"/>
      </rPr>
      <t>Количество спортивных объектов, на которых внедрили системы автоматической пожарной сигнализации</t>
    </r>
  </si>
  <si>
    <r>
      <t xml:space="preserve">Показатель   мероприятия подпрограммы 1 </t>
    </r>
    <r>
      <rPr>
        <sz val="9"/>
        <rFont val="Times New Roman"/>
        <family val="1"/>
      </rPr>
      <t>Численность занимающихся в УДОД, прошедших инструктаж и обучение на случай пожар.</t>
    </r>
  </si>
  <si>
    <r>
      <t xml:space="preserve">Мероприятие подпрограммы 1.002 </t>
    </r>
    <r>
      <rPr>
        <sz val="9"/>
        <rFont val="Times New Roman"/>
        <family val="1"/>
      </rPr>
      <t>Обучение и подготовка работников УДОД, подведомственных Комитету по физической культуре и спорту города Ржева, мерам и навыкам противопожарной безопасности</t>
    </r>
  </si>
  <si>
    <r>
      <t xml:space="preserve">Показатель   мероприятия подпрограммы 1 </t>
    </r>
    <r>
      <rPr>
        <sz val="9"/>
        <rFont val="Times New Roman"/>
        <family val="1"/>
      </rPr>
      <t>Численность работников УДОД, спортивной направленности, прошедших курсы обучения противопожарной безопасности</t>
    </r>
  </si>
  <si>
    <r>
      <rPr>
        <b/>
        <sz val="9"/>
        <color indexed="8"/>
        <rFont val="Times New Roman"/>
        <family val="1"/>
      </rPr>
      <t>Мероприятие подпрограммы 2.001.</t>
    </r>
    <r>
      <rPr>
        <sz val="9"/>
        <color indexed="8"/>
        <rFont val="Times New Roman"/>
        <family val="1"/>
      </rPr>
      <t xml:space="preserve"> Проведения технического анализа состояния зданий, сооружений и инженерных систем спортивных учреждений, их паспортизация, оценка пожарной, электрической и конструктивной безопасности и разработка рекомендаций по ее повышению до требований существующих норм и правил</t>
    </r>
  </si>
  <si>
    <r>
      <t xml:space="preserve">Показатель   мероприятия подпрограммы 1 </t>
    </r>
    <r>
      <rPr>
        <sz val="9"/>
        <color indexed="8"/>
        <rFont val="Times New Roman"/>
        <family val="1"/>
      </rPr>
      <t>Количество обследованных спортивных сооружений</t>
    </r>
  </si>
  <si>
    <r>
      <t xml:space="preserve">Мероприятие подпрограммы 2.002. </t>
    </r>
    <r>
      <rPr>
        <sz val="9"/>
        <color indexed="8"/>
        <rFont val="Times New Roman"/>
        <family val="1"/>
      </rPr>
      <t>Оснащение спортивных учреждений всех типов и видов современным противопожарным оборудованием, средствами защиты и пожаротушения, организация их закупок, монтажа и сервисного обслуживания.</t>
    </r>
  </si>
  <si>
    <r>
      <rPr>
        <i/>
        <sz val="9"/>
        <color indexed="8"/>
        <rFont val="Times New Roman"/>
        <family val="1"/>
      </rPr>
      <t>Показатель   мероприятия подпрограммы 1</t>
    </r>
    <r>
      <rPr>
        <sz val="9"/>
        <color indexed="8"/>
        <rFont val="Times New Roman"/>
        <family val="1"/>
      </rPr>
      <t xml:space="preserve"> Количество спортивных учреждений, оснащенных современным противопожарным оборудованием.</t>
    </r>
  </si>
  <si>
    <r>
      <rPr>
        <b/>
        <i/>
        <sz val="9"/>
        <rFont val="Times New Roman"/>
        <family val="1"/>
      </rPr>
      <t xml:space="preserve">Задача  Подпрограммы 1 </t>
    </r>
    <r>
      <rPr>
        <sz val="9"/>
        <rFont val="Times New Roman"/>
        <family val="1"/>
      </rPr>
      <t>Обследование учреждений дополнительного образования в области «Физическая культура и спорт» города Ржева, в которых необходимо выполнить капитальный и текущий ремонт с учетом нормативных сроков эксплуатации зданий</t>
    </r>
  </si>
  <si>
    <r>
      <rPr>
        <b/>
        <sz val="9"/>
        <rFont val="Times New Roman"/>
        <family val="1"/>
      </rPr>
      <t>Мероприятие подпрограммы 1.001</t>
    </r>
    <r>
      <rPr>
        <sz val="9"/>
        <rFont val="Times New Roman"/>
        <family val="1"/>
      </rPr>
      <t xml:space="preserve"> Создание комиссии для оценки состояния зданий спортивных учреждений города Ржева Тверской области, в которых требуется капитальный ремонт 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</si>
  <si>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количество спортивных сооружений, принадлежащих спортивным школам, в которых необходим капитальный ремонт</t>
    </r>
  </si>
  <si>
    <r>
      <t xml:space="preserve">Мероприятие подпрограммы 1.002  </t>
    </r>
    <r>
      <rPr>
        <sz val="9"/>
        <rFont val="Times New Roman"/>
        <family val="1"/>
      </rPr>
      <t>Создание комиссии для оценки состояния зданий спортивных учреждений города Ржева Тверской области, в которых требуется текущий ремонт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</si>
  <si>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Количество спортивных сооружений, принадлежащих спортивным школам, в которых необходим текущий ремонт</t>
    </r>
  </si>
  <si>
    <r>
      <rPr>
        <b/>
        <i/>
        <sz val="9"/>
        <rFont val="Times New Roman"/>
        <family val="1"/>
      </rPr>
      <t>Задача  Подпрограммы 2</t>
    </r>
    <r>
      <rPr>
        <sz val="9"/>
        <rFont val="Times New Roman"/>
        <family val="1"/>
      </rPr>
      <t xml:space="preserve">  Обеспечение капитального и текущего ремонта в учреждениях спортивной направленности города Ржева Тверской области</t>
    </r>
  </si>
  <si>
    <t xml:space="preserve">единица  </t>
  </si>
  <si>
    <r>
      <t xml:space="preserve">Показатель задачи подпрограммы 1 </t>
    </r>
    <r>
      <rPr>
        <sz val="9"/>
        <rFont val="Times New Roman"/>
        <family val="1"/>
      </rPr>
      <t>Численность населения города Ржева, систематически занимающиеся физической культурой и спортом</t>
    </r>
  </si>
  <si>
    <t>Центральный аппарат</t>
  </si>
  <si>
    <t>Централизованная бухгалтерия</t>
  </si>
  <si>
    <r>
      <t xml:space="preserve">Задача  Подпрограммы 1 </t>
    </r>
    <r>
      <rPr>
        <sz val="9"/>
        <rFont val="Times New Roman"/>
        <family val="1"/>
      </rPr>
      <t>Обучение знаниям и навыкам поведения обучающихся и сотрудников в случаях возникновения чрезвычайных ситуаций и пожаров</t>
    </r>
  </si>
  <si>
    <r>
      <t>Показатель задачи подпрограммы 2 Объем р</t>
    </r>
    <r>
      <rPr>
        <sz val="9"/>
        <rFont val="Times New Roman"/>
        <family val="1"/>
      </rPr>
      <t xml:space="preserve">асходов на внедрение средств противопожарной безопасности в спортивных учреждениях </t>
    </r>
  </si>
  <si>
    <r>
      <rPr>
        <b/>
        <sz val="9"/>
        <rFont val="Times New Roman"/>
        <family val="1"/>
      </rPr>
      <t>Мероприятие подпрограммы 1.001</t>
    </r>
    <r>
      <rPr>
        <sz val="9"/>
        <rFont val="Times New Roman"/>
        <family val="1"/>
      </rPr>
      <t xml:space="preserve"> Проведение инструктажа и обучения, а так же тренировок поведения в случае возникновения пожара в спортивном сооружении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</si>
  <si>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Доля спортивных образовательных учреждений города Ржева Тверской области, требующих капитального и текущего ремонта.</t>
    </r>
  </si>
  <si>
    <r>
      <rPr>
        <i/>
        <sz val="9"/>
        <rFont val="Times New Roman"/>
        <family val="1"/>
      </rPr>
      <t>Показатель задачи подпрограммы 1</t>
    </r>
    <r>
      <rPr>
        <sz val="9"/>
        <rFont val="Times New Roman"/>
        <family val="1"/>
      </rPr>
      <t xml:space="preserve"> Объем денежных средств, необходимых для проведения текущего и капитального ремонта спортивных образовательных учреждений в общем объеме средств, выделенных на отрасль "Физическая культура и спорт".</t>
    </r>
  </si>
  <si>
    <r>
      <t xml:space="preserve">Показатель   мероприятия подпрограммы 1 </t>
    </r>
    <r>
      <rPr>
        <sz val="9"/>
        <color indexed="8"/>
        <rFont val="Times New Roman"/>
        <family val="1"/>
      </rPr>
      <t>Объем денежных средств, необходимых на проведение капитального (текущего) ремонта спортивных образовательных учреждений</t>
    </r>
  </si>
  <si>
    <r>
      <rPr>
        <i/>
        <sz val="9"/>
        <rFont val="Times New Roman"/>
        <family val="1"/>
      </rPr>
      <t>Показатель  мероприятия подпрограммы 1</t>
    </r>
    <r>
      <rPr>
        <sz val="9"/>
        <rFont val="Times New Roman"/>
        <family val="1"/>
      </rPr>
      <t xml:space="preserve">  Обеспеченность населения услугами и доступностью услуг дополнительного образования.</t>
    </r>
  </si>
  <si>
    <r>
      <rPr>
        <i/>
        <sz val="9"/>
        <rFont val="Times New Roman"/>
        <family val="1"/>
      </rPr>
      <t>Показатель   мероприятия подпрограммы 1</t>
    </r>
    <r>
      <rPr>
        <sz val="9"/>
        <rFont val="Times New Roman"/>
        <family val="1"/>
      </rPr>
      <t xml:space="preserve">   Количество спортсменов города Ржева,  принявших участие в соревнованиях Всероссийского уровня</t>
    </r>
  </si>
  <si>
    <r>
      <rPr>
        <b/>
        <sz val="9"/>
        <color indexed="8"/>
        <rFont val="Times New Roman"/>
        <family val="1"/>
      </rPr>
      <t>Мероприятие подпрограммы 2.005</t>
    </r>
    <r>
      <rPr>
        <sz val="9"/>
        <color indexed="8"/>
        <rFont val="Times New Roman"/>
        <family val="1"/>
      </rPr>
      <t xml:space="preserve"> Обеспечение проведения и участие в мероприятиях в области физическая культура и спорт в учреждениях дополнительного образования детей в целях достижения высших спортивных результатов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</si>
</sst>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6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Cambria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24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0" fillId="24" borderId="10" xfId="0" applyFill="1" applyBorder="1" applyAlignment="1">
      <alignment/>
    </xf>
    <xf numFmtId="0" fontId="25" fillId="24" borderId="0" xfId="0" applyFont="1" applyFill="1" applyBorder="1" applyAlignment="1">
      <alignment horizontal="left" vertical="top"/>
    </xf>
    <xf numFmtId="0" fontId="26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0" fillId="24" borderId="11" xfId="0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24" borderId="0" xfId="0" applyFont="1" applyFill="1" applyAlignment="1">
      <alignment/>
    </xf>
    <xf numFmtId="0" fontId="0" fillId="0" borderId="0" xfId="0" applyAlignment="1">
      <alignment horizontal="center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readingOrder="1"/>
    </xf>
    <xf numFmtId="0" fontId="8" fillId="24" borderId="0" xfId="0" applyFont="1" applyFill="1" applyBorder="1" applyAlignment="1">
      <alignment horizontal="center" vertical="center" wrapText="1" readingOrder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11" fillId="24" borderId="0" xfId="0" applyFont="1" applyFill="1" applyBorder="1" applyAlignment="1">
      <alignment horizontal="justify" vertical="top" wrapText="1"/>
    </xf>
    <xf numFmtId="0" fontId="11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1" fillId="24" borderId="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1" fillId="11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3" fillId="11" borderId="10" xfId="0" applyFont="1" applyFill="1" applyBorder="1" applyAlignment="1">
      <alignment vertical="top" wrapText="1"/>
    </xf>
    <xf numFmtId="0" fontId="6" fillId="11" borderId="0" xfId="0" applyFont="1" applyFill="1" applyAlignment="1">
      <alignment/>
    </xf>
    <xf numFmtId="0" fontId="26" fillId="11" borderId="0" xfId="0" applyFont="1" applyFill="1" applyAlignment="1">
      <alignment/>
    </xf>
    <xf numFmtId="0" fontId="6" fillId="11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26" fillId="11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26" fillId="5" borderId="0" xfId="0" applyFont="1" applyFill="1" applyAlignment="1">
      <alignment/>
    </xf>
    <xf numFmtId="0" fontId="26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0" fontId="6" fillId="5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11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2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vertical="top" wrapText="1"/>
    </xf>
    <xf numFmtId="0" fontId="6" fillId="10" borderId="0" xfId="0" applyFont="1" applyFill="1" applyAlignment="1">
      <alignment/>
    </xf>
    <xf numFmtId="0" fontId="1" fillId="5" borderId="10" xfId="0" applyFont="1" applyFill="1" applyBorder="1" applyAlignment="1">
      <alignment vertical="top" wrapText="1"/>
    </xf>
    <xf numFmtId="0" fontId="6" fillId="5" borderId="0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1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center" vertical="top" wrapText="1"/>
    </xf>
    <xf numFmtId="0" fontId="0" fillId="7" borderId="0" xfId="0" applyFill="1" applyAlignment="1">
      <alignment/>
    </xf>
    <xf numFmtId="0" fontId="26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" fillId="3" borderId="10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vertical="top" wrapText="1"/>
    </xf>
    <xf numFmtId="0" fontId="26" fillId="3" borderId="12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6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21" fillId="3" borderId="10" xfId="0" applyFont="1" applyFill="1" applyBorder="1" applyAlignment="1">
      <alignment/>
    </xf>
    <xf numFmtId="0" fontId="26" fillId="5" borderId="12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26" fillId="5" borderId="11" xfId="0" applyFont="1" applyFill="1" applyBorder="1" applyAlignment="1">
      <alignment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7" borderId="1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justify" vertical="top" wrapText="1"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right" wrapText="1"/>
    </xf>
    <xf numFmtId="164" fontId="21" fillId="0" borderId="13" xfId="0" applyNumberFormat="1" applyFont="1" applyFill="1" applyBorder="1" applyAlignment="1">
      <alignment horizontal="right" wrapText="1"/>
    </xf>
    <xf numFmtId="164" fontId="21" fillId="0" borderId="11" xfId="0" applyNumberFormat="1" applyFont="1" applyFill="1" applyBorder="1" applyAlignment="1">
      <alignment horizontal="right" wrapText="1"/>
    </xf>
    <xf numFmtId="164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Alignment="1">
      <alignment horizontal="center" wrapText="1"/>
    </xf>
    <xf numFmtId="164" fontId="35" fillId="0" borderId="0" xfId="0" applyNumberFormat="1" applyFont="1" applyFill="1" applyAlignment="1">
      <alignment wrapText="1"/>
    </xf>
    <xf numFmtId="164" fontId="3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 wrapText="1"/>
    </xf>
    <xf numFmtId="164" fontId="36" fillId="0" borderId="0" xfId="0" applyNumberFormat="1" applyFont="1" applyFill="1" applyAlignment="1">
      <alignment horizontal="center" wrapText="1"/>
    </xf>
    <xf numFmtId="164" fontId="35" fillId="0" borderId="0" xfId="0" applyNumberFormat="1" applyFont="1" applyFill="1" applyBorder="1" applyAlignment="1">
      <alignment vertical="top" wrapText="1"/>
    </xf>
    <xf numFmtId="164" fontId="35" fillId="0" borderId="0" xfId="0" applyNumberFormat="1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/>
    </xf>
    <xf numFmtId="164" fontId="23" fillId="0" borderId="10" xfId="0" applyNumberFormat="1" applyFont="1" applyFill="1" applyBorder="1" applyAlignment="1">
      <alignment horizontal="center"/>
    </xf>
    <xf numFmtId="164" fontId="38" fillId="0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wrapText="1"/>
    </xf>
    <xf numFmtId="164" fontId="21" fillId="0" borderId="18" xfId="0" applyNumberFormat="1" applyFont="1" applyFill="1" applyBorder="1" applyAlignment="1">
      <alignment horizontal="right" wrapText="1"/>
    </xf>
    <xf numFmtId="164" fontId="21" fillId="0" borderId="19" xfId="0" applyNumberFormat="1" applyFont="1" applyFill="1" applyBorder="1" applyAlignment="1">
      <alignment horizontal="right" wrapText="1"/>
    </xf>
    <xf numFmtId="164" fontId="21" fillId="0" borderId="17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/>
    </xf>
    <xf numFmtId="164" fontId="21" fillId="0" borderId="20" xfId="0" applyNumberFormat="1" applyFont="1" applyFill="1" applyBorder="1" applyAlignment="1">
      <alignment horizontal="center" wrapText="1"/>
    </xf>
    <xf numFmtId="164" fontId="21" fillId="0" borderId="11" xfId="0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wrapText="1"/>
    </xf>
    <xf numFmtId="164" fontId="21" fillId="0" borderId="11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 horizontal="right"/>
    </xf>
    <xf numFmtId="164" fontId="23" fillId="0" borderId="20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wrapText="1"/>
    </xf>
    <xf numFmtId="164" fontId="21" fillId="0" borderId="20" xfId="0" applyNumberFormat="1" applyFont="1" applyFill="1" applyBorder="1" applyAlignment="1">
      <alignment vertical="top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vertical="top" wrapText="1"/>
    </xf>
    <xf numFmtId="164" fontId="21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justify" vertical="top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 wrapText="1"/>
    </xf>
    <xf numFmtId="164" fontId="21" fillId="0" borderId="17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3" fillId="20" borderId="10" xfId="0" applyNumberFormat="1" applyFont="1" applyFill="1" applyBorder="1" applyAlignment="1">
      <alignment horizontal="center" vertical="center" wrapText="1"/>
    </xf>
    <xf numFmtId="164" fontId="1" fillId="20" borderId="10" xfId="0" applyNumberFormat="1" applyFont="1" applyFill="1" applyBorder="1" applyAlignment="1">
      <alignment horizontal="center" vertical="center" wrapText="1"/>
    </xf>
    <xf numFmtId="164" fontId="2" fillId="20" borderId="10" xfId="0" applyNumberFormat="1" applyFont="1" applyFill="1" applyBorder="1" applyAlignment="1">
      <alignment horizontal="center" vertical="center" wrapText="1"/>
    </xf>
    <xf numFmtId="164" fontId="37" fillId="20" borderId="10" xfId="0" applyNumberFormat="1" applyFont="1" applyFill="1" applyBorder="1" applyAlignment="1">
      <alignment horizontal="center" vertical="center" wrapText="1"/>
    </xf>
    <xf numFmtId="164" fontId="1" fillId="20" borderId="1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3" fontId="41" fillId="20" borderId="10" xfId="0" applyNumberFormat="1" applyFont="1" applyFill="1" applyBorder="1" applyAlignment="1">
      <alignment horizontal="center" vertical="center" wrapText="1"/>
    </xf>
    <xf numFmtId="164" fontId="26" fillId="20" borderId="0" xfId="0" applyNumberFormat="1" applyFont="1" applyFill="1" applyAlignment="1">
      <alignment/>
    </xf>
    <xf numFmtId="0" fontId="1" fillId="2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64" fontId="21" fillId="0" borderId="10" xfId="0" applyNumberFormat="1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 wrapText="1"/>
    </xf>
    <xf numFmtId="164" fontId="21" fillId="0" borderId="0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39" fillId="20" borderId="0" xfId="0" applyNumberFormat="1" applyFont="1" applyFill="1" applyBorder="1" applyAlignment="1">
      <alignment vertical="center" wrapText="1"/>
    </xf>
    <xf numFmtId="164" fontId="22" fillId="0" borderId="10" xfId="0" applyNumberFormat="1" applyFont="1" applyBorder="1" applyAlignment="1">
      <alignment horizontal="left" vertical="justify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3" fontId="41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vertical="center" wrapText="1"/>
    </xf>
    <xf numFmtId="164" fontId="26" fillId="24" borderId="0" xfId="0" applyNumberFormat="1" applyFont="1" applyFill="1" applyAlignment="1">
      <alignment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38" fillId="24" borderId="0" xfId="0" applyNumberFormat="1" applyFont="1" applyFill="1" applyAlignment="1">
      <alignment/>
    </xf>
    <xf numFmtId="3" fontId="23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vertical="center" wrapText="1"/>
    </xf>
    <xf numFmtId="164" fontId="22" fillId="24" borderId="10" xfId="0" applyNumberFormat="1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wrapText="1"/>
    </xf>
    <xf numFmtId="164" fontId="21" fillId="24" borderId="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24" borderId="0" xfId="0" applyFont="1" applyFill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/>
    </xf>
    <xf numFmtId="0" fontId="16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25" xfId="0" applyFont="1" applyFill="1" applyBorder="1" applyAlignment="1">
      <alignment horizontal="center" vertical="center" textRotation="90" wrapText="1"/>
    </xf>
    <xf numFmtId="0" fontId="11" fillId="24" borderId="0" xfId="0" applyFont="1" applyFill="1" applyBorder="1" applyAlignment="1">
      <alignment horizontal="left" vertical="top" wrapText="1"/>
    </xf>
    <xf numFmtId="0" fontId="20" fillId="24" borderId="25" xfId="0" applyFont="1" applyFill="1" applyBorder="1" applyAlignment="1">
      <alignment horizontal="center" vertical="center" textRotation="90" wrapText="1"/>
    </xf>
    <xf numFmtId="0" fontId="20" fillId="24" borderId="26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textRotation="90" wrapText="1"/>
    </xf>
    <xf numFmtId="0" fontId="20" fillId="24" borderId="28" xfId="0" applyFont="1" applyFill="1" applyBorder="1" applyAlignment="1">
      <alignment horizontal="center" vertical="center" textRotation="90" wrapText="1"/>
    </xf>
    <xf numFmtId="0" fontId="20" fillId="24" borderId="29" xfId="0" applyFont="1" applyFill="1" applyBorder="1" applyAlignment="1">
      <alignment horizontal="center" vertical="center" textRotation="90" wrapText="1"/>
    </xf>
    <xf numFmtId="0" fontId="20" fillId="24" borderId="33" xfId="0" applyFont="1" applyFill="1" applyBorder="1" applyAlignment="1">
      <alignment horizontal="center" vertical="center" textRotation="90" wrapText="1"/>
    </xf>
    <xf numFmtId="0" fontId="20" fillId="24" borderId="0" xfId="0" applyFont="1" applyFill="1" applyBorder="1" applyAlignment="1">
      <alignment horizontal="center" vertical="center" textRotation="90" wrapText="1"/>
    </xf>
    <xf numFmtId="0" fontId="20" fillId="24" borderId="34" xfId="0" applyFont="1" applyFill="1" applyBorder="1" applyAlignment="1">
      <alignment horizontal="center" vertical="center" textRotation="90" wrapText="1"/>
    </xf>
    <xf numFmtId="0" fontId="20" fillId="24" borderId="35" xfId="0" applyFont="1" applyFill="1" applyBorder="1" applyAlignment="1">
      <alignment horizontal="center" vertical="center" textRotation="90" wrapText="1"/>
    </xf>
    <xf numFmtId="0" fontId="20" fillId="24" borderId="36" xfId="0" applyFont="1" applyFill="1" applyBorder="1" applyAlignment="1">
      <alignment horizontal="center" vertical="center" textRotation="90" wrapText="1"/>
    </xf>
    <xf numFmtId="0" fontId="20" fillId="24" borderId="37" xfId="0" applyFont="1" applyFill="1" applyBorder="1" applyAlignment="1">
      <alignment horizontal="center" vertical="center" textRotation="90" wrapText="1"/>
    </xf>
    <xf numFmtId="0" fontId="20" fillId="24" borderId="38" xfId="0" applyFont="1" applyFill="1" applyBorder="1" applyAlignment="1">
      <alignment horizontal="center" vertical="center" textRotation="90" wrapText="1"/>
    </xf>
    <xf numFmtId="0" fontId="10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justify" vertical="top" wrapText="1"/>
    </xf>
    <xf numFmtId="0" fontId="9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justify" vertical="top" wrapText="1"/>
    </xf>
    <xf numFmtId="164" fontId="35" fillId="0" borderId="0" xfId="0" applyNumberFormat="1" applyFont="1" applyFill="1" applyAlignment="1">
      <alignment horizontal="left" wrapText="1"/>
    </xf>
    <xf numFmtId="164" fontId="35" fillId="0" borderId="0" xfId="0" applyNumberFormat="1" applyFont="1" applyFill="1" applyAlignment="1">
      <alignment horizont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1" fillId="0" borderId="37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3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39" xfId="0" applyNumberFormat="1" applyFont="1" applyFill="1" applyBorder="1" applyAlignment="1">
      <alignment horizontal="center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="110" zoomScaleNormal="110" zoomScalePageLayoutView="0" workbookViewId="0" topLeftCell="A3">
      <selection activeCell="B15" sqref="B15:I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39" customFormat="1" ht="18.75">
      <c r="G2" s="281" t="s">
        <v>38</v>
      </c>
      <c r="H2" s="281"/>
      <c r="I2" s="281"/>
      <c r="J2" s="20"/>
      <c r="K2" s="20"/>
    </row>
    <row r="3" spans="7:11" s="139" customFormat="1" ht="90" customHeight="1">
      <c r="G3" s="271" t="s">
        <v>146</v>
      </c>
      <c r="H3" s="271"/>
      <c r="I3" s="271"/>
      <c r="J3" s="4"/>
      <c r="K3" s="4"/>
    </row>
    <row r="4" spans="7:9" s="139" customFormat="1" ht="15">
      <c r="G4" s="269"/>
      <c r="H4" s="269"/>
      <c r="I4" s="269"/>
    </row>
    <row r="5" spans="3:9" s="139" customFormat="1" ht="15.75">
      <c r="C5" s="137" t="s">
        <v>22</v>
      </c>
      <c r="D5" s="137"/>
      <c r="E5" s="137"/>
      <c r="F5" s="140"/>
      <c r="G5" s="272" t="s">
        <v>23</v>
      </c>
      <c r="H5" s="272"/>
      <c r="I5" s="272"/>
    </row>
    <row r="6" spans="3:9" s="139" customFormat="1" ht="43.5" customHeight="1">
      <c r="C6" s="17" t="s">
        <v>161</v>
      </c>
      <c r="D6" s="17"/>
      <c r="E6" s="17"/>
      <c r="F6" s="141"/>
      <c r="G6" s="273" t="s">
        <v>158</v>
      </c>
      <c r="H6" s="273"/>
      <c r="I6" s="273"/>
    </row>
    <row r="7" spans="3:9" s="139" customFormat="1" ht="25.5">
      <c r="C7" s="130" t="s">
        <v>159</v>
      </c>
      <c r="D7" s="130"/>
      <c r="E7" s="130" t="s">
        <v>40</v>
      </c>
      <c r="F7" s="140"/>
      <c r="G7" s="274" t="s">
        <v>160</v>
      </c>
      <c r="H7" s="274"/>
      <c r="I7" s="274"/>
    </row>
    <row r="8" spans="3:9" s="139" customFormat="1" ht="42" customHeight="1">
      <c r="C8" s="18" t="s">
        <v>157</v>
      </c>
      <c r="D8" s="18"/>
      <c r="E8" s="18"/>
      <c r="F8" s="140"/>
      <c r="G8" s="275" t="s">
        <v>157</v>
      </c>
      <c r="H8" s="275"/>
      <c r="I8" s="275"/>
    </row>
    <row r="9" spans="3:9" s="139" customFormat="1" ht="37.5" customHeight="1">
      <c r="C9" s="97" t="s">
        <v>22</v>
      </c>
      <c r="D9" s="97"/>
      <c r="E9" s="97"/>
      <c r="F9" s="140"/>
      <c r="G9" s="268"/>
      <c r="H9" s="268"/>
      <c r="I9" s="268"/>
    </row>
    <row r="10" spans="3:9" s="139" customFormat="1" ht="38.25">
      <c r="C10" s="17" t="s">
        <v>161</v>
      </c>
      <c r="D10" s="17"/>
      <c r="E10" s="17"/>
      <c r="F10" s="140"/>
      <c r="G10" s="142"/>
      <c r="H10" s="142"/>
      <c r="I10" s="142"/>
    </row>
    <row r="11" spans="3:9" s="139" customFormat="1" ht="25.5">
      <c r="C11" s="130" t="s">
        <v>159</v>
      </c>
      <c r="D11" s="130"/>
      <c r="E11" s="130"/>
      <c r="F11" s="140"/>
      <c r="G11" s="142"/>
      <c r="H11" s="142"/>
      <c r="I11" s="142"/>
    </row>
    <row r="12" spans="3:9" s="139" customFormat="1" ht="18.75">
      <c r="C12" s="18" t="s">
        <v>157</v>
      </c>
      <c r="D12" s="18"/>
      <c r="E12" s="18"/>
      <c r="F12" s="140"/>
      <c r="G12" s="142"/>
      <c r="H12" s="142"/>
      <c r="I12" s="142"/>
    </row>
    <row r="13" spans="2:9" s="139" customFormat="1" ht="18.75">
      <c r="B13" s="270" t="s">
        <v>151</v>
      </c>
      <c r="C13" s="270"/>
      <c r="D13" s="270"/>
      <c r="E13" s="270"/>
      <c r="F13" s="270"/>
      <c r="G13" s="270"/>
      <c r="H13" s="270"/>
      <c r="I13" s="270"/>
    </row>
    <row r="14" spans="2:9" s="139" customFormat="1" ht="18.75">
      <c r="B14" s="270" t="s">
        <v>176</v>
      </c>
      <c r="C14" s="270"/>
      <c r="D14" s="270"/>
      <c r="E14" s="270"/>
      <c r="F14" s="270"/>
      <c r="G14" s="270"/>
      <c r="H14" s="270"/>
      <c r="I14" s="270"/>
    </row>
    <row r="15" spans="2:9" s="139" customFormat="1" ht="60" customHeight="1">
      <c r="B15" s="276" t="s">
        <v>53</v>
      </c>
      <c r="C15" s="276"/>
      <c r="D15" s="276"/>
      <c r="E15" s="276"/>
      <c r="F15" s="276"/>
      <c r="G15" s="276"/>
      <c r="H15" s="276"/>
      <c r="I15" s="276"/>
    </row>
    <row r="16" spans="3:5" s="139" customFormat="1" ht="15">
      <c r="C16" s="143"/>
      <c r="D16" s="143"/>
      <c r="E16" s="143"/>
    </row>
    <row r="17" spans="2:9" s="144" customFormat="1" ht="15" customHeight="1">
      <c r="B17" s="278" t="s">
        <v>152</v>
      </c>
      <c r="C17" s="278" t="s">
        <v>177</v>
      </c>
      <c r="D17" s="279" t="s">
        <v>24</v>
      </c>
      <c r="E17" s="279" t="s">
        <v>25</v>
      </c>
      <c r="F17" s="279" t="s">
        <v>36</v>
      </c>
      <c r="G17" s="278" t="s">
        <v>153</v>
      </c>
      <c r="H17" s="278"/>
      <c r="I17" s="278" t="s">
        <v>154</v>
      </c>
    </row>
    <row r="18" spans="2:9" s="144" customFormat="1" ht="60" customHeight="1">
      <c r="B18" s="278"/>
      <c r="C18" s="278"/>
      <c r="D18" s="280"/>
      <c r="E18" s="280"/>
      <c r="F18" s="280"/>
      <c r="G18" s="148" t="s">
        <v>155</v>
      </c>
      <c r="H18" s="148" t="s">
        <v>156</v>
      </c>
      <c r="I18" s="278"/>
    </row>
    <row r="19" spans="2:9" s="144" customFormat="1" ht="15" customHeight="1">
      <c r="B19" s="145"/>
      <c r="C19" s="145"/>
      <c r="D19" s="145"/>
      <c r="E19" s="145"/>
      <c r="F19" s="145"/>
      <c r="G19" s="145"/>
      <c r="H19" s="145"/>
      <c r="I19" s="145"/>
    </row>
    <row r="20" spans="2:9" s="144" customFormat="1" ht="15" customHeight="1">
      <c r="B20" s="145"/>
      <c r="C20" s="145"/>
      <c r="D20" s="145"/>
      <c r="E20" s="145"/>
      <c r="F20" s="145"/>
      <c r="G20" s="145"/>
      <c r="H20" s="145"/>
      <c r="I20" s="145"/>
    </row>
    <row r="21" spans="2:9" s="144" customFormat="1" ht="15" customHeight="1">
      <c r="B21" s="145"/>
      <c r="C21" s="145"/>
      <c r="D21" s="145"/>
      <c r="E21" s="145"/>
      <c r="F21" s="145"/>
      <c r="G21" s="145"/>
      <c r="H21" s="145"/>
      <c r="I21" s="145"/>
    </row>
    <row r="22" spans="2:9" s="144" customFormat="1" ht="15" customHeight="1">
      <c r="B22" s="145"/>
      <c r="C22" s="145"/>
      <c r="D22" s="145"/>
      <c r="E22" s="145"/>
      <c r="F22" s="145"/>
      <c r="G22" s="145"/>
      <c r="H22" s="145"/>
      <c r="I22" s="145"/>
    </row>
    <row r="23" s="139" customFormat="1" ht="15"/>
    <row r="24" spans="3:8" s="139" customFormat="1" ht="56.25" customHeight="1">
      <c r="C24" s="17" t="s">
        <v>26</v>
      </c>
      <c r="D24" s="17"/>
      <c r="E24" s="17"/>
      <c r="F24" s="277" t="s">
        <v>162</v>
      </c>
      <c r="G24" s="277"/>
      <c r="H24" s="277"/>
    </row>
    <row r="25" spans="3:5" s="139" customFormat="1" ht="18.75">
      <c r="C25" s="18" t="s">
        <v>157</v>
      </c>
      <c r="D25" s="18"/>
      <c r="E25" s="18"/>
    </row>
    <row r="26" s="139" customFormat="1" ht="15"/>
    <row r="27" s="139" customFormat="1" ht="15"/>
    <row r="28" s="139" customFormat="1" ht="15"/>
    <row r="29" s="139" customFormat="1" ht="15"/>
    <row r="30" s="139" customFormat="1" ht="15"/>
    <row r="31" s="139" customFormat="1" ht="15"/>
    <row r="32" s="139" customFormat="1" ht="15"/>
    <row r="33" s="139" customFormat="1" ht="15"/>
    <row r="34" spans="1:9" ht="15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5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5">
      <c r="A36" s="138"/>
      <c r="B36" s="138"/>
      <c r="C36" s="138"/>
      <c r="D36" s="138"/>
      <c r="E36" s="138"/>
      <c r="F36" s="138"/>
      <c r="G36" s="138"/>
      <c r="H36" s="138"/>
      <c r="I36" s="138"/>
    </row>
  </sheetData>
  <sheetProtection/>
  <mergeCells count="19">
    <mergeCell ref="G2:I2"/>
    <mergeCell ref="G4:I4"/>
    <mergeCell ref="B13:I13"/>
    <mergeCell ref="B14:I14"/>
    <mergeCell ref="G3:I3"/>
    <mergeCell ref="G5:I5"/>
    <mergeCell ref="G6:I6"/>
    <mergeCell ref="G7:I7"/>
    <mergeCell ref="G8:I8"/>
    <mergeCell ref="G9:I9"/>
    <mergeCell ref="B15:I15"/>
    <mergeCell ref="F24:H24"/>
    <mergeCell ref="I17:I18"/>
    <mergeCell ref="F17:F18"/>
    <mergeCell ref="G17:H17"/>
    <mergeCell ref="D17:D18"/>
    <mergeCell ref="E17:E18"/>
    <mergeCell ref="B17:B18"/>
    <mergeCell ref="C17:C18"/>
  </mergeCells>
  <printOptions horizontalCentered="1"/>
  <pageMargins left="0.11811023622047245" right="0.5118110236220472" top="0.15748031496062992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G1">
      <selection activeCell="J18" sqref="J18:AN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" customWidth="1"/>
  </cols>
  <sheetData>
    <row r="1" spans="4:40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4:40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4:40" ht="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4:40" ht="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4:40" ht="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4:45" ht="18.7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303" t="s">
        <v>34</v>
      </c>
      <c r="AK6" s="303"/>
      <c r="AL6" s="303"/>
      <c r="AM6" s="303"/>
      <c r="AN6" s="303"/>
      <c r="AO6" s="29"/>
      <c r="AP6" s="2"/>
      <c r="AQ6" s="2"/>
      <c r="AR6" s="2"/>
      <c r="AS6" s="2"/>
    </row>
    <row r="7" spans="4:45" ht="76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4" t="s">
        <v>146</v>
      </c>
      <c r="AK7" s="304"/>
      <c r="AL7" s="304"/>
      <c r="AM7" s="304"/>
      <c r="AN7" s="304"/>
      <c r="AO7" s="29"/>
      <c r="AP7" s="2"/>
      <c r="AQ7" s="2"/>
      <c r="AR7" s="2"/>
      <c r="AS7" s="2"/>
    </row>
    <row r="8" spans="4:45" ht="18.7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30"/>
      <c r="AK8" s="30"/>
      <c r="AL8" s="30"/>
      <c r="AM8" s="30"/>
      <c r="AN8" s="30"/>
      <c r="AO8" s="29"/>
      <c r="AP8" s="2"/>
      <c r="AQ8" s="2"/>
      <c r="AR8" s="2"/>
      <c r="AS8" s="2"/>
    </row>
    <row r="9" spans="4:45" ht="18.75">
      <c r="D9" s="25"/>
      <c r="E9" s="25"/>
      <c r="F9" s="25"/>
      <c r="G9" s="25"/>
      <c r="H9" s="25"/>
      <c r="I9" s="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304"/>
      <c r="AK9" s="304"/>
      <c r="AL9" s="304"/>
      <c r="AM9" s="304"/>
      <c r="AN9" s="304"/>
      <c r="AO9" s="31"/>
      <c r="AP9" s="4"/>
      <c r="AQ9" s="4"/>
      <c r="AR9" s="4"/>
      <c r="AS9" s="4"/>
    </row>
    <row r="10" spans="4:41" ht="18.75">
      <c r="D10" s="25"/>
      <c r="E10" s="25"/>
      <c r="F10" s="25"/>
      <c r="G10" s="25"/>
      <c r="H10" s="25"/>
      <c r="I10" s="2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4:46" s="3" customFormat="1" ht="18.75"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4"/>
      <c r="AP11" s="35"/>
      <c r="AQ11" s="35"/>
      <c r="AR11" s="35"/>
      <c r="AS11" s="36"/>
      <c r="AT11" s="36"/>
    </row>
    <row r="12" spans="4:46" s="3" customFormat="1" ht="18.75">
      <c r="D12" s="307" t="s">
        <v>178</v>
      </c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4"/>
      <c r="AP12" s="35"/>
      <c r="AQ12" s="35"/>
      <c r="AR12" s="35"/>
      <c r="AS12" s="36"/>
      <c r="AT12" s="36"/>
    </row>
    <row r="13" spans="4:46" s="3" customFormat="1" ht="15.75">
      <c r="D13" s="285" t="s">
        <v>171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37"/>
      <c r="AP13" s="38"/>
      <c r="AQ13" s="38"/>
      <c r="AR13" s="38"/>
      <c r="AS13" s="39"/>
      <c r="AT13" s="39"/>
    </row>
    <row r="14" spans="4:46" s="3" customFormat="1" ht="18.75">
      <c r="D14" s="306" t="s">
        <v>204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4"/>
      <c r="AP14" s="35"/>
      <c r="AQ14" s="35"/>
      <c r="AR14" s="35"/>
      <c r="AS14" s="39"/>
      <c r="AT14" s="39"/>
    </row>
    <row r="15" spans="4:46" s="3" customFormat="1" ht="18.75">
      <c r="D15" s="282" t="s">
        <v>37</v>
      </c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34"/>
      <c r="AP15" s="35"/>
      <c r="AQ15" s="35"/>
      <c r="AR15" s="35"/>
      <c r="AS15" s="39"/>
      <c r="AT15" s="39"/>
    </row>
    <row r="16" spans="4:46" s="3" customFormat="1" ht="15.75">
      <c r="D16" s="285" t="s">
        <v>172</v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40"/>
      <c r="AP16" s="38"/>
      <c r="AQ16" s="38"/>
      <c r="AR16" s="38"/>
      <c r="AS16" s="39"/>
      <c r="AT16" s="39"/>
    </row>
    <row r="17" spans="4:88" s="19" customFormat="1" ht="19.5">
      <c r="D17" s="25"/>
      <c r="E17" s="25"/>
      <c r="F17" s="25"/>
      <c r="G17" s="25"/>
      <c r="H17" s="25"/>
      <c r="I17" s="25"/>
      <c r="J17" s="41" t="s">
        <v>143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42"/>
      <c r="AG17" s="42"/>
      <c r="AH17" s="43"/>
      <c r="AI17" s="43"/>
      <c r="AJ17" s="43"/>
      <c r="AK17" s="43"/>
      <c r="AL17" s="44"/>
      <c r="AM17" s="44"/>
      <c r="AN17" s="44"/>
      <c r="AO17" s="44"/>
      <c r="AP17" s="36"/>
      <c r="AQ17" s="36"/>
      <c r="AR17" s="36"/>
      <c r="AS17" s="36"/>
      <c r="AT17" s="36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4:88" s="19" customFormat="1" ht="15.75" customHeight="1">
      <c r="D18" s="25"/>
      <c r="E18" s="25"/>
      <c r="F18" s="25"/>
      <c r="G18" s="25"/>
      <c r="H18" s="25"/>
      <c r="I18" s="25"/>
      <c r="J18" s="291" t="s">
        <v>51</v>
      </c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32"/>
      <c r="AP18" s="7"/>
      <c r="AQ18" s="7"/>
      <c r="AR18" s="7"/>
      <c r="AS18" s="7"/>
      <c r="AT18" s="7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4:46" ht="15.75" customHeight="1">
      <c r="D19" s="22"/>
      <c r="E19" s="22"/>
      <c r="F19" s="22"/>
      <c r="G19" s="22"/>
      <c r="H19" s="22"/>
      <c r="I19" s="22"/>
      <c r="J19" s="291" t="s">
        <v>52</v>
      </c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32"/>
      <c r="AP19" s="7"/>
      <c r="AQ19" s="7"/>
      <c r="AR19" s="7"/>
      <c r="AS19" s="7"/>
      <c r="AT19" s="7"/>
    </row>
    <row r="20" spans="4:46" ht="15.75">
      <c r="D20" s="22"/>
      <c r="E20" s="22"/>
      <c r="F20" s="22"/>
      <c r="G20" s="22"/>
      <c r="H20" s="22"/>
      <c r="I20" s="2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7"/>
      <c r="AQ20" s="7"/>
      <c r="AR20" s="7"/>
      <c r="AS20" s="7"/>
      <c r="AT20" s="7"/>
    </row>
    <row r="21" spans="2:41" ht="15" customHeight="1">
      <c r="B21" s="283" t="s">
        <v>147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308" t="s">
        <v>33</v>
      </c>
      <c r="T21" s="309"/>
      <c r="U21" s="309"/>
      <c r="V21" s="309"/>
      <c r="W21" s="309"/>
      <c r="X21" s="309"/>
      <c r="Y21" s="309"/>
      <c r="Z21" s="309"/>
      <c r="AA21" s="309"/>
      <c r="AB21" s="310"/>
      <c r="AC21" s="283" t="s">
        <v>35</v>
      </c>
      <c r="AD21" s="283" t="s">
        <v>126</v>
      </c>
      <c r="AE21" s="286" t="s">
        <v>42</v>
      </c>
      <c r="AF21" s="283" t="s">
        <v>181</v>
      </c>
      <c r="AG21" s="283" t="s">
        <v>43</v>
      </c>
      <c r="AH21" s="283"/>
      <c r="AI21" s="283"/>
      <c r="AJ21" s="283"/>
      <c r="AK21" s="283"/>
      <c r="AL21" s="283"/>
      <c r="AM21" s="284" t="s">
        <v>148</v>
      </c>
      <c r="AN21" s="284"/>
      <c r="AO21" s="22"/>
    </row>
    <row r="22" spans="2:41" ht="15" customHeight="1">
      <c r="B22" s="283" t="s">
        <v>169</v>
      </c>
      <c r="C22" s="283"/>
      <c r="D22" s="283"/>
      <c r="E22" s="283" t="s">
        <v>180</v>
      </c>
      <c r="F22" s="283"/>
      <c r="G22" s="283" t="s">
        <v>179</v>
      </c>
      <c r="H22" s="283"/>
      <c r="I22" s="294" t="s">
        <v>167</v>
      </c>
      <c r="J22" s="295"/>
      <c r="K22" s="295"/>
      <c r="L22" s="295"/>
      <c r="M22" s="295"/>
      <c r="N22" s="295"/>
      <c r="O22" s="296"/>
      <c r="P22" s="297" t="s">
        <v>168</v>
      </c>
      <c r="Q22" s="298"/>
      <c r="R22" s="299"/>
      <c r="S22" s="319" t="s">
        <v>165</v>
      </c>
      <c r="T22" s="313"/>
      <c r="U22" s="292" t="s">
        <v>166</v>
      </c>
      <c r="V22" s="289" t="s">
        <v>27</v>
      </c>
      <c r="W22" s="292" t="s">
        <v>28</v>
      </c>
      <c r="X22" s="311" t="s">
        <v>30</v>
      </c>
      <c r="Y22" s="312"/>
      <c r="Z22" s="313"/>
      <c r="AA22" s="311" t="s">
        <v>29</v>
      </c>
      <c r="AB22" s="317"/>
      <c r="AC22" s="283"/>
      <c r="AD22" s="283"/>
      <c r="AE22" s="287"/>
      <c r="AF22" s="283"/>
      <c r="AG22" s="283"/>
      <c r="AH22" s="283"/>
      <c r="AI22" s="283"/>
      <c r="AJ22" s="283"/>
      <c r="AK22" s="283"/>
      <c r="AL22" s="283"/>
      <c r="AM22" s="284"/>
      <c r="AN22" s="284"/>
      <c r="AO22" s="22"/>
    </row>
    <row r="23" spans="2:41" ht="91.5" customHeight="1">
      <c r="B23" s="283"/>
      <c r="C23" s="283"/>
      <c r="D23" s="283"/>
      <c r="E23" s="283"/>
      <c r="F23" s="283"/>
      <c r="G23" s="283"/>
      <c r="H23" s="283"/>
      <c r="I23" s="283" t="s">
        <v>165</v>
      </c>
      <c r="J23" s="283"/>
      <c r="K23" s="59" t="s">
        <v>166</v>
      </c>
      <c r="L23" s="59" t="s">
        <v>163</v>
      </c>
      <c r="M23" s="283" t="s">
        <v>164</v>
      </c>
      <c r="N23" s="283"/>
      <c r="O23" s="59" t="s">
        <v>32</v>
      </c>
      <c r="P23" s="300"/>
      <c r="Q23" s="301"/>
      <c r="R23" s="302"/>
      <c r="S23" s="320"/>
      <c r="T23" s="316"/>
      <c r="U23" s="293"/>
      <c r="V23" s="290"/>
      <c r="W23" s="293"/>
      <c r="X23" s="314"/>
      <c r="Y23" s="315"/>
      <c r="Z23" s="316"/>
      <c r="AA23" s="314"/>
      <c r="AB23" s="318"/>
      <c r="AC23" s="283"/>
      <c r="AD23" s="283"/>
      <c r="AE23" s="288"/>
      <c r="AF23" s="283"/>
      <c r="AG23" s="59" t="s">
        <v>137</v>
      </c>
      <c r="AH23" s="59" t="s">
        <v>138</v>
      </c>
      <c r="AI23" s="59" t="s">
        <v>139</v>
      </c>
      <c r="AJ23" s="59" t="s">
        <v>140</v>
      </c>
      <c r="AK23" s="59" t="s">
        <v>141</v>
      </c>
      <c r="AL23" s="59" t="s">
        <v>142</v>
      </c>
      <c r="AM23" s="60" t="s">
        <v>127</v>
      </c>
      <c r="AN23" s="60" t="s">
        <v>128</v>
      </c>
      <c r="AO23" s="22"/>
    </row>
    <row r="24" spans="2:41" ht="15.75" customHeight="1">
      <c r="B24" s="59">
        <v>1</v>
      </c>
      <c r="C24" s="59">
        <v>2</v>
      </c>
      <c r="D24" s="59">
        <v>3</v>
      </c>
      <c r="E24" s="61">
        <v>4</v>
      </c>
      <c r="F24" s="61">
        <v>5</v>
      </c>
      <c r="G24" s="61">
        <v>6</v>
      </c>
      <c r="H24" s="61">
        <v>7</v>
      </c>
      <c r="I24" s="61">
        <v>8</v>
      </c>
      <c r="J24" s="59">
        <v>9</v>
      </c>
      <c r="K24" s="59">
        <v>10</v>
      </c>
      <c r="L24" s="59">
        <v>11</v>
      </c>
      <c r="M24" s="59">
        <v>12</v>
      </c>
      <c r="N24" s="59">
        <v>13</v>
      </c>
      <c r="O24" s="59">
        <v>14</v>
      </c>
      <c r="P24" s="59">
        <v>15</v>
      </c>
      <c r="Q24" s="59">
        <v>16</v>
      </c>
      <c r="R24" s="59">
        <v>17</v>
      </c>
      <c r="S24" s="59">
        <f>R24+1</f>
        <v>18</v>
      </c>
      <c r="T24" s="59">
        <f aca="true" t="shared" si="0" ref="T24:AN24">S24+1</f>
        <v>19</v>
      </c>
      <c r="U24" s="59">
        <f aca="true" t="shared" si="1" ref="U24:AB24">T24+1</f>
        <v>20</v>
      </c>
      <c r="V24" s="59">
        <f t="shared" si="1"/>
        <v>21</v>
      </c>
      <c r="W24" s="59">
        <f t="shared" si="1"/>
        <v>22</v>
      </c>
      <c r="X24" s="59">
        <f t="shared" si="1"/>
        <v>23</v>
      </c>
      <c r="Y24" s="59">
        <f t="shared" si="1"/>
        <v>24</v>
      </c>
      <c r="Z24" s="59">
        <f t="shared" si="1"/>
        <v>25</v>
      </c>
      <c r="AA24" s="59">
        <f t="shared" si="1"/>
        <v>26</v>
      </c>
      <c r="AB24" s="59">
        <f t="shared" si="1"/>
        <v>27</v>
      </c>
      <c r="AC24" s="59">
        <f t="shared" si="0"/>
        <v>28</v>
      </c>
      <c r="AD24" s="59">
        <f t="shared" si="0"/>
        <v>29</v>
      </c>
      <c r="AE24" s="59">
        <f t="shared" si="0"/>
        <v>30</v>
      </c>
      <c r="AF24" s="59">
        <f t="shared" si="0"/>
        <v>31</v>
      </c>
      <c r="AG24" s="59">
        <f t="shared" si="0"/>
        <v>32</v>
      </c>
      <c r="AH24" s="59">
        <f t="shared" si="0"/>
        <v>33</v>
      </c>
      <c r="AI24" s="59">
        <f t="shared" si="0"/>
        <v>34</v>
      </c>
      <c r="AJ24" s="59">
        <f t="shared" si="0"/>
        <v>35</v>
      </c>
      <c r="AK24" s="59">
        <f t="shared" si="0"/>
        <v>36</v>
      </c>
      <c r="AL24" s="59">
        <f t="shared" si="0"/>
        <v>37</v>
      </c>
      <c r="AM24" s="59">
        <f t="shared" si="0"/>
        <v>38</v>
      </c>
      <c r="AN24" s="59">
        <f t="shared" si="0"/>
        <v>39</v>
      </c>
      <c r="AO24" s="22"/>
    </row>
    <row r="25" spans="2:41" s="49" customFormat="1" ht="14.25" customHeight="1">
      <c r="B25" s="68"/>
      <c r="C25" s="68"/>
      <c r="D25" s="68"/>
      <c r="E25" s="69"/>
      <c r="F25" s="69"/>
      <c r="G25" s="69"/>
      <c r="H25" s="69"/>
      <c r="I25" s="6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94" t="s">
        <v>183</v>
      </c>
      <c r="AD25" s="47" t="s">
        <v>129</v>
      </c>
      <c r="AE25" s="70"/>
      <c r="AF25" s="68"/>
      <c r="AG25" s="68"/>
      <c r="AH25" s="68"/>
      <c r="AI25" s="68"/>
      <c r="AJ25" s="68"/>
      <c r="AK25" s="68"/>
      <c r="AL25" s="68"/>
      <c r="AM25" s="95"/>
      <c r="AN25" s="95"/>
      <c r="AO25" s="54"/>
    </row>
    <row r="26" spans="2:41" s="1" customFormat="1" ht="48">
      <c r="B26" s="6"/>
      <c r="C26" s="6"/>
      <c r="D26" s="23"/>
      <c r="E26" s="63"/>
      <c r="F26" s="63"/>
      <c r="G26" s="63"/>
      <c r="H26" s="63"/>
      <c r="I26" s="6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0" t="s">
        <v>54</v>
      </c>
      <c r="AD26" s="149" t="s">
        <v>129</v>
      </c>
      <c r="AE26" s="10"/>
      <c r="AF26" s="10"/>
      <c r="AG26" s="10"/>
      <c r="AH26" s="11"/>
      <c r="AI26" s="11"/>
      <c r="AJ26" s="11"/>
      <c r="AK26" s="11"/>
      <c r="AL26" s="11"/>
      <c r="AM26" s="11"/>
      <c r="AN26" s="11"/>
      <c r="AO26" s="22"/>
    </row>
    <row r="27" spans="2:41" s="1" customFormat="1" ht="36">
      <c r="B27" s="6"/>
      <c r="C27" s="6"/>
      <c r="D27" s="23"/>
      <c r="E27" s="63"/>
      <c r="F27" s="63"/>
      <c r="G27" s="63"/>
      <c r="H27" s="63"/>
      <c r="I27" s="6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0" t="s">
        <v>55</v>
      </c>
      <c r="AD27" s="9" t="s">
        <v>56</v>
      </c>
      <c r="AE27" s="10"/>
      <c r="AF27" s="10"/>
      <c r="AG27" s="10"/>
      <c r="AH27" s="11"/>
      <c r="AI27" s="11"/>
      <c r="AJ27" s="11"/>
      <c r="AK27" s="11"/>
      <c r="AL27" s="11"/>
      <c r="AM27" s="11"/>
      <c r="AN27" s="11"/>
      <c r="AO27" s="22"/>
    </row>
    <row r="28" spans="2:41" s="1" customFormat="1" ht="24">
      <c r="B28" s="6"/>
      <c r="C28" s="6"/>
      <c r="D28" s="23"/>
      <c r="E28" s="63"/>
      <c r="F28" s="63"/>
      <c r="G28" s="63"/>
      <c r="H28" s="63"/>
      <c r="I28" s="6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0" t="s">
        <v>57</v>
      </c>
      <c r="AD28" s="9" t="s">
        <v>58</v>
      </c>
      <c r="AE28" s="10"/>
      <c r="AF28" s="10"/>
      <c r="AG28" s="10"/>
      <c r="AH28" s="11"/>
      <c r="AI28" s="11"/>
      <c r="AJ28" s="11"/>
      <c r="AK28" s="11"/>
      <c r="AL28" s="11"/>
      <c r="AM28" s="11"/>
      <c r="AN28" s="11"/>
      <c r="AO28" s="22"/>
    </row>
    <row r="29" spans="2:41" s="1" customFormat="1" ht="48">
      <c r="B29" s="6"/>
      <c r="C29" s="6"/>
      <c r="D29" s="23"/>
      <c r="E29" s="63"/>
      <c r="F29" s="63"/>
      <c r="G29" s="63"/>
      <c r="H29" s="63"/>
      <c r="I29" s="6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0" t="s">
        <v>59</v>
      </c>
      <c r="AD29" s="9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22"/>
    </row>
    <row r="30" spans="2:41" s="1" customFormat="1" ht="15">
      <c r="B30" s="6"/>
      <c r="C30" s="6"/>
      <c r="D30" s="23"/>
      <c r="E30" s="63"/>
      <c r="F30" s="63"/>
      <c r="G30" s="63"/>
      <c r="H30" s="63"/>
      <c r="I30" s="6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0"/>
      <c r="AD30" s="9"/>
      <c r="AE30" s="10"/>
      <c r="AF30" s="10"/>
      <c r="AG30" s="10"/>
      <c r="AH30" s="11"/>
      <c r="AI30" s="11"/>
      <c r="AJ30" s="11"/>
      <c r="AK30" s="11"/>
      <c r="AL30" s="11"/>
      <c r="AM30" s="11"/>
      <c r="AN30" s="11"/>
      <c r="AO30" s="22"/>
    </row>
    <row r="31" spans="2:41" s="1" customFormat="1" ht="15">
      <c r="B31" s="6"/>
      <c r="C31" s="6"/>
      <c r="D31" s="23"/>
      <c r="E31" s="63"/>
      <c r="F31" s="63"/>
      <c r="G31" s="63"/>
      <c r="H31" s="63"/>
      <c r="I31" s="6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0" t="s">
        <v>170</v>
      </c>
      <c r="AD31" s="9"/>
      <c r="AE31" s="10"/>
      <c r="AF31" s="10"/>
      <c r="AG31" s="10"/>
      <c r="AH31" s="11"/>
      <c r="AI31" s="11"/>
      <c r="AJ31" s="11"/>
      <c r="AK31" s="11"/>
      <c r="AL31" s="11"/>
      <c r="AM31" s="11"/>
      <c r="AN31" s="11"/>
      <c r="AO31" s="22"/>
    </row>
    <row r="32" spans="2:41" s="1" customFormat="1" ht="15">
      <c r="B32" s="6"/>
      <c r="C32" s="6"/>
      <c r="D32" s="23"/>
      <c r="E32" s="63"/>
      <c r="F32" s="63"/>
      <c r="G32" s="63"/>
      <c r="H32" s="63"/>
      <c r="I32" s="6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0" t="s">
        <v>219</v>
      </c>
      <c r="AD32" s="9" t="s">
        <v>130</v>
      </c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22"/>
    </row>
    <row r="33" spans="2:41" s="1" customFormat="1" ht="15">
      <c r="B33" s="6"/>
      <c r="C33" s="6"/>
      <c r="D33" s="23"/>
      <c r="E33" s="63"/>
      <c r="F33" s="63"/>
      <c r="G33" s="63"/>
      <c r="H33" s="63"/>
      <c r="I33" s="6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0" t="s">
        <v>220</v>
      </c>
      <c r="AD33" s="9" t="s">
        <v>130</v>
      </c>
      <c r="AE33" s="10"/>
      <c r="AF33" s="10"/>
      <c r="AG33" s="10"/>
      <c r="AH33" s="11"/>
      <c r="AI33" s="11"/>
      <c r="AJ33" s="11"/>
      <c r="AK33" s="11"/>
      <c r="AL33" s="11"/>
      <c r="AM33" s="11"/>
      <c r="AN33" s="11"/>
      <c r="AO33" s="22"/>
    </row>
    <row r="34" spans="2:41" s="49" customFormat="1" ht="15">
      <c r="B34" s="48"/>
      <c r="C34" s="48"/>
      <c r="D34" s="52"/>
      <c r="E34" s="71"/>
      <c r="F34" s="71"/>
      <c r="G34" s="71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46" t="s">
        <v>45</v>
      </c>
      <c r="AD34" s="47" t="s">
        <v>129</v>
      </c>
      <c r="AE34" s="46"/>
      <c r="AF34" s="46"/>
      <c r="AG34" s="46"/>
      <c r="AH34" s="53"/>
      <c r="AI34" s="53"/>
      <c r="AJ34" s="53"/>
      <c r="AK34" s="53"/>
      <c r="AL34" s="53"/>
      <c r="AM34" s="53"/>
      <c r="AN34" s="53"/>
      <c r="AO34" s="54"/>
    </row>
    <row r="35" spans="2:41" s="82" customFormat="1" ht="15">
      <c r="B35" s="83"/>
      <c r="C35" s="83"/>
      <c r="D35" s="84"/>
      <c r="E35" s="85"/>
      <c r="F35" s="85"/>
      <c r="G35" s="85"/>
      <c r="H35" s="85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 t="s">
        <v>185</v>
      </c>
      <c r="AD35" s="88" t="s">
        <v>129</v>
      </c>
      <c r="AE35" s="87"/>
      <c r="AF35" s="87"/>
      <c r="AG35" s="87"/>
      <c r="AH35" s="89"/>
      <c r="AI35" s="89"/>
      <c r="AJ35" s="89"/>
      <c r="AK35" s="89"/>
      <c r="AL35" s="89"/>
      <c r="AM35" s="89"/>
      <c r="AN35" s="89"/>
      <c r="AO35" s="90"/>
    </row>
    <row r="36" spans="2:41" s="15" customFormat="1" ht="15">
      <c r="B36" s="8"/>
      <c r="C36" s="8"/>
      <c r="D36" s="23"/>
      <c r="E36" s="63"/>
      <c r="F36" s="63"/>
      <c r="G36" s="63"/>
      <c r="H36" s="63"/>
      <c r="I36" s="6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10" t="s">
        <v>222</v>
      </c>
      <c r="AD36" s="9" t="s">
        <v>130</v>
      </c>
      <c r="AE36" s="10"/>
      <c r="AF36" s="10"/>
      <c r="AG36" s="10"/>
      <c r="AH36" s="11"/>
      <c r="AI36" s="11"/>
      <c r="AJ36" s="11"/>
      <c r="AK36" s="11"/>
      <c r="AL36" s="11"/>
      <c r="AM36" s="11"/>
      <c r="AN36" s="11"/>
      <c r="AO36" s="22"/>
    </row>
    <row r="37" spans="2:41" s="15" customFormat="1" ht="15">
      <c r="B37" s="8"/>
      <c r="C37" s="8"/>
      <c r="D37" s="23"/>
      <c r="E37" s="63"/>
      <c r="F37" s="63"/>
      <c r="G37" s="63"/>
      <c r="H37" s="63"/>
      <c r="I37" s="6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10" t="s">
        <v>7</v>
      </c>
      <c r="AD37" s="9" t="s">
        <v>130</v>
      </c>
      <c r="AE37" s="10"/>
      <c r="AF37" s="10"/>
      <c r="AG37" s="10"/>
      <c r="AH37" s="11"/>
      <c r="AI37" s="11"/>
      <c r="AJ37" s="11"/>
      <c r="AK37" s="11"/>
      <c r="AL37" s="11"/>
      <c r="AM37" s="11"/>
      <c r="AN37" s="11"/>
      <c r="AO37" s="22"/>
    </row>
    <row r="38" spans="2:41" s="73" customFormat="1" ht="15">
      <c r="B38" s="74"/>
      <c r="C38" s="74"/>
      <c r="D38" s="75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 t="s">
        <v>194</v>
      </c>
      <c r="AD38" s="79" t="s">
        <v>129</v>
      </c>
      <c r="AE38" s="78"/>
      <c r="AF38" s="78"/>
      <c r="AG38" s="78"/>
      <c r="AH38" s="80"/>
      <c r="AI38" s="80"/>
      <c r="AJ38" s="80"/>
      <c r="AK38" s="80"/>
      <c r="AL38" s="80"/>
      <c r="AM38" s="80"/>
      <c r="AN38" s="80"/>
      <c r="AO38" s="81"/>
    </row>
    <row r="39" spans="2:41" s="15" customFormat="1" ht="15">
      <c r="B39" s="8"/>
      <c r="C39" s="8"/>
      <c r="D39" s="23"/>
      <c r="E39" s="63"/>
      <c r="F39" s="63"/>
      <c r="G39" s="63"/>
      <c r="H39" s="63"/>
      <c r="I39" s="6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 t="s">
        <v>8</v>
      </c>
      <c r="AD39" s="9" t="s">
        <v>130</v>
      </c>
      <c r="AE39" s="10"/>
      <c r="AF39" s="10"/>
      <c r="AG39" s="10"/>
      <c r="AH39" s="11"/>
      <c r="AI39" s="11"/>
      <c r="AJ39" s="11"/>
      <c r="AK39" s="11"/>
      <c r="AL39" s="11"/>
      <c r="AM39" s="11"/>
      <c r="AN39" s="11"/>
      <c r="AO39" s="22"/>
    </row>
    <row r="40" spans="2:41" s="15" customFormat="1" ht="15">
      <c r="B40" s="8"/>
      <c r="C40" s="8"/>
      <c r="D40" s="23"/>
      <c r="E40" s="63"/>
      <c r="F40" s="63"/>
      <c r="G40" s="63"/>
      <c r="H40" s="63"/>
      <c r="I40" s="6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 t="s">
        <v>9</v>
      </c>
      <c r="AD40" s="9" t="s">
        <v>131</v>
      </c>
      <c r="AE40" s="10"/>
      <c r="AF40" s="10"/>
      <c r="AG40" s="10"/>
      <c r="AH40" s="11"/>
      <c r="AI40" s="11"/>
      <c r="AJ40" s="11"/>
      <c r="AK40" s="11"/>
      <c r="AL40" s="11"/>
      <c r="AM40" s="11"/>
      <c r="AN40" s="11"/>
      <c r="AO40" s="22"/>
    </row>
    <row r="41" spans="2:41" s="73" customFormat="1" ht="15">
      <c r="B41" s="74"/>
      <c r="C41" s="74"/>
      <c r="D41" s="75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91" t="s">
        <v>195</v>
      </c>
      <c r="AD41" s="79" t="s">
        <v>129</v>
      </c>
      <c r="AE41" s="78"/>
      <c r="AF41" s="78"/>
      <c r="AG41" s="78"/>
      <c r="AH41" s="80"/>
      <c r="AI41" s="80"/>
      <c r="AJ41" s="80"/>
      <c r="AK41" s="80"/>
      <c r="AL41" s="80"/>
      <c r="AM41" s="80"/>
      <c r="AN41" s="80"/>
      <c r="AO41" s="81"/>
    </row>
    <row r="42" spans="2:41" s="15" customFormat="1" ht="15">
      <c r="B42" s="8"/>
      <c r="C42" s="8"/>
      <c r="D42" s="23"/>
      <c r="E42" s="63"/>
      <c r="F42" s="63"/>
      <c r="G42" s="63"/>
      <c r="H42" s="63"/>
      <c r="I42" s="6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 t="s">
        <v>10</v>
      </c>
      <c r="AD42" s="9" t="s">
        <v>130</v>
      </c>
      <c r="AE42" s="10"/>
      <c r="AF42" s="10"/>
      <c r="AG42" s="10"/>
      <c r="AH42" s="11"/>
      <c r="AI42" s="11"/>
      <c r="AJ42" s="11"/>
      <c r="AK42" s="11"/>
      <c r="AL42" s="11"/>
      <c r="AM42" s="11"/>
      <c r="AN42" s="11"/>
      <c r="AO42" s="22"/>
    </row>
    <row r="43" spans="2:41" s="15" customFormat="1" ht="15">
      <c r="B43" s="8"/>
      <c r="C43" s="8"/>
      <c r="D43" s="23"/>
      <c r="E43" s="63"/>
      <c r="F43" s="63"/>
      <c r="G43" s="63"/>
      <c r="H43" s="63"/>
      <c r="I43" s="63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 t="s">
        <v>11</v>
      </c>
      <c r="AD43" s="9" t="s">
        <v>130</v>
      </c>
      <c r="AE43" s="10"/>
      <c r="AF43" s="10"/>
      <c r="AG43" s="10"/>
      <c r="AH43" s="11"/>
      <c r="AI43" s="11"/>
      <c r="AJ43" s="11"/>
      <c r="AK43" s="11"/>
      <c r="AL43" s="11"/>
      <c r="AM43" s="11"/>
      <c r="AN43" s="11"/>
      <c r="AO43" s="22"/>
    </row>
    <row r="44" spans="2:41" s="82" customFormat="1" ht="15">
      <c r="B44" s="83"/>
      <c r="C44" s="83"/>
      <c r="D44" s="84"/>
      <c r="E44" s="85"/>
      <c r="F44" s="85"/>
      <c r="G44" s="85"/>
      <c r="H44" s="85"/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 t="s">
        <v>186</v>
      </c>
      <c r="AD44" s="88" t="s">
        <v>129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90"/>
    </row>
    <row r="45" spans="2:41" s="15" customFormat="1" ht="15">
      <c r="B45" s="8"/>
      <c r="C45" s="8"/>
      <c r="D45" s="23"/>
      <c r="E45" s="63"/>
      <c r="F45" s="63"/>
      <c r="G45" s="63"/>
      <c r="H45" s="63"/>
      <c r="I45" s="6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 t="s">
        <v>18</v>
      </c>
      <c r="AD45" s="9" t="s">
        <v>130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2"/>
    </row>
    <row r="46" spans="2:41" s="15" customFormat="1" ht="15">
      <c r="B46" s="8"/>
      <c r="C46" s="8"/>
      <c r="D46" s="23"/>
      <c r="E46" s="63"/>
      <c r="F46" s="63"/>
      <c r="G46" s="63"/>
      <c r="H46" s="63"/>
      <c r="I46" s="6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 t="s">
        <v>19</v>
      </c>
      <c r="AD46" s="9" t="s">
        <v>130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2"/>
    </row>
    <row r="47" spans="2:41" s="73" customFormat="1" ht="15">
      <c r="B47" s="74"/>
      <c r="C47" s="74"/>
      <c r="D47" s="75"/>
      <c r="E47" s="76"/>
      <c r="F47" s="76"/>
      <c r="G47" s="76"/>
      <c r="H47" s="76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 t="s">
        <v>196</v>
      </c>
      <c r="AD47" s="79" t="s">
        <v>129</v>
      </c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81"/>
    </row>
    <row r="48" spans="2:41" s="15" customFormat="1" ht="15">
      <c r="B48" s="8"/>
      <c r="C48" s="8"/>
      <c r="D48" s="23"/>
      <c r="E48" s="63"/>
      <c r="F48" s="63"/>
      <c r="G48" s="63"/>
      <c r="H48" s="63"/>
      <c r="I48" s="6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 t="s">
        <v>10</v>
      </c>
      <c r="AD48" s="9" t="s">
        <v>130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2"/>
    </row>
    <row r="49" spans="2:41" s="15" customFormat="1" ht="15">
      <c r="B49" s="8"/>
      <c r="C49" s="8"/>
      <c r="D49" s="23"/>
      <c r="E49" s="63"/>
      <c r="F49" s="63"/>
      <c r="G49" s="63"/>
      <c r="H49" s="63"/>
      <c r="I49" s="6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0" t="s">
        <v>11</v>
      </c>
      <c r="AD49" s="9" t="s">
        <v>131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2"/>
    </row>
    <row r="50" spans="2:41" s="111" customFormat="1" ht="25.5" customHeight="1">
      <c r="B50" s="105"/>
      <c r="C50" s="105"/>
      <c r="D50" s="106"/>
      <c r="E50" s="107"/>
      <c r="F50" s="107"/>
      <c r="G50" s="107"/>
      <c r="H50" s="107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 t="s">
        <v>197</v>
      </c>
      <c r="AD50" s="99" t="s">
        <v>173</v>
      </c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10"/>
    </row>
    <row r="51" spans="2:41" s="15" customFormat="1" ht="17.25" customHeight="1">
      <c r="B51" s="8"/>
      <c r="C51" s="8"/>
      <c r="D51" s="23"/>
      <c r="E51" s="63"/>
      <c r="F51" s="63"/>
      <c r="G51" s="63"/>
      <c r="H51" s="63"/>
      <c r="I51" s="63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0" t="s">
        <v>182</v>
      </c>
      <c r="AD51" s="9" t="s">
        <v>130</v>
      </c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2"/>
    </row>
    <row r="52" spans="2:41" s="73" customFormat="1" ht="15">
      <c r="B52" s="74"/>
      <c r="C52" s="74"/>
      <c r="D52" s="75"/>
      <c r="E52" s="76"/>
      <c r="F52" s="76"/>
      <c r="G52" s="76"/>
      <c r="H52" s="76"/>
      <c r="I52" s="76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8" t="s">
        <v>198</v>
      </c>
      <c r="AD52" s="79" t="s">
        <v>129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81"/>
    </row>
    <row r="53" spans="2:41" s="15" customFormat="1" ht="15">
      <c r="B53" s="8"/>
      <c r="C53" s="8"/>
      <c r="D53" s="23"/>
      <c r="E53" s="63"/>
      <c r="F53" s="63"/>
      <c r="G53" s="63"/>
      <c r="H53" s="63"/>
      <c r="I53" s="63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10" t="s">
        <v>10</v>
      </c>
      <c r="AD53" s="9" t="s">
        <v>130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2"/>
    </row>
    <row r="54" spans="2:41" s="15" customFormat="1" ht="15">
      <c r="B54" s="8"/>
      <c r="C54" s="8"/>
      <c r="D54" s="23"/>
      <c r="E54" s="63"/>
      <c r="F54" s="63"/>
      <c r="G54" s="63"/>
      <c r="H54" s="63"/>
      <c r="I54" s="63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0" t="s">
        <v>20</v>
      </c>
      <c r="AD54" s="9" t="s">
        <v>130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2"/>
    </row>
    <row r="55" spans="2:41" s="55" customFormat="1" ht="15">
      <c r="B55" s="64"/>
      <c r="C55" s="64"/>
      <c r="D55" s="52"/>
      <c r="E55" s="71"/>
      <c r="F55" s="71"/>
      <c r="G55" s="71"/>
      <c r="H55" s="71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46" t="s">
        <v>46</v>
      </c>
      <c r="AD55" s="47" t="s">
        <v>129</v>
      </c>
      <c r="AE55" s="46"/>
      <c r="AF55" s="46"/>
      <c r="AG55" s="46"/>
      <c r="AH55" s="53"/>
      <c r="AI55" s="53"/>
      <c r="AJ55" s="53"/>
      <c r="AK55" s="53"/>
      <c r="AL55" s="53"/>
      <c r="AM55" s="53"/>
      <c r="AN55" s="53"/>
      <c r="AO55" s="54"/>
    </row>
    <row r="56" spans="2:41" s="82" customFormat="1" ht="15">
      <c r="B56" s="83"/>
      <c r="C56" s="83"/>
      <c r="D56" s="84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 t="s">
        <v>187</v>
      </c>
      <c r="AD56" s="88" t="s">
        <v>129</v>
      </c>
      <c r="AE56" s="87"/>
      <c r="AF56" s="87"/>
      <c r="AG56" s="87"/>
      <c r="AH56" s="89"/>
      <c r="AI56" s="89"/>
      <c r="AJ56" s="89"/>
      <c r="AK56" s="89"/>
      <c r="AL56" s="89"/>
      <c r="AM56" s="89"/>
      <c r="AN56" s="89"/>
      <c r="AO56" s="90"/>
    </row>
    <row r="57" spans="2:41" s="15" customFormat="1" ht="15">
      <c r="B57" s="8"/>
      <c r="C57" s="8"/>
      <c r="D57" s="23"/>
      <c r="E57" s="63"/>
      <c r="F57" s="63"/>
      <c r="G57" s="63"/>
      <c r="H57" s="63"/>
      <c r="I57" s="63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0" t="s">
        <v>222</v>
      </c>
      <c r="AD57" s="9" t="s">
        <v>130</v>
      </c>
      <c r="AE57" s="10"/>
      <c r="AF57" s="10"/>
      <c r="AG57" s="10"/>
      <c r="AH57" s="11"/>
      <c r="AI57" s="11"/>
      <c r="AJ57" s="11"/>
      <c r="AK57" s="11"/>
      <c r="AL57" s="11"/>
      <c r="AM57" s="11"/>
      <c r="AN57" s="11"/>
      <c r="AO57" s="22"/>
    </row>
    <row r="58" spans="2:41" s="15" customFormat="1" ht="15">
      <c r="B58" s="8"/>
      <c r="C58" s="8"/>
      <c r="D58" s="23"/>
      <c r="E58" s="63"/>
      <c r="F58" s="63"/>
      <c r="G58" s="63"/>
      <c r="H58" s="63"/>
      <c r="I58" s="63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0" t="s">
        <v>21</v>
      </c>
      <c r="AD58" s="9" t="s">
        <v>130</v>
      </c>
      <c r="AE58" s="10"/>
      <c r="AF58" s="10"/>
      <c r="AG58" s="10"/>
      <c r="AH58" s="11"/>
      <c r="AI58" s="11"/>
      <c r="AJ58" s="11"/>
      <c r="AK58" s="11"/>
      <c r="AL58" s="11"/>
      <c r="AM58" s="11"/>
      <c r="AN58" s="11"/>
      <c r="AO58" s="22"/>
    </row>
    <row r="59" spans="2:41" s="111" customFormat="1" ht="24">
      <c r="B59" s="105"/>
      <c r="C59" s="105"/>
      <c r="D59" s="106"/>
      <c r="E59" s="107"/>
      <c r="F59" s="107"/>
      <c r="G59" s="107"/>
      <c r="H59" s="107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12" t="s">
        <v>199</v>
      </c>
      <c r="AD59" s="99" t="s">
        <v>173</v>
      </c>
      <c r="AE59" s="112"/>
      <c r="AF59" s="112"/>
      <c r="AG59" s="112"/>
      <c r="AH59" s="113"/>
      <c r="AI59" s="113"/>
      <c r="AJ59" s="113"/>
      <c r="AK59" s="113"/>
      <c r="AL59" s="113"/>
      <c r="AM59" s="113"/>
      <c r="AN59" s="113"/>
      <c r="AO59" s="110"/>
    </row>
    <row r="60" spans="2:41" s="15" customFormat="1" ht="15">
      <c r="B60" s="8"/>
      <c r="C60" s="8"/>
      <c r="D60" s="23"/>
      <c r="E60" s="63"/>
      <c r="F60" s="63"/>
      <c r="G60" s="63"/>
      <c r="H60" s="63"/>
      <c r="I60" s="63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0" t="s">
        <v>184</v>
      </c>
      <c r="AD60" s="9" t="s">
        <v>130</v>
      </c>
      <c r="AE60" s="10"/>
      <c r="AF60" s="10"/>
      <c r="AG60" s="10"/>
      <c r="AH60" s="11"/>
      <c r="AI60" s="11"/>
      <c r="AJ60" s="11"/>
      <c r="AK60" s="11"/>
      <c r="AL60" s="11"/>
      <c r="AM60" s="11"/>
      <c r="AN60" s="11"/>
      <c r="AO60" s="22"/>
    </row>
    <row r="61" spans="2:41" s="111" customFormat="1" ht="24">
      <c r="B61" s="105"/>
      <c r="C61" s="105"/>
      <c r="D61" s="106"/>
      <c r="E61" s="107"/>
      <c r="F61" s="107"/>
      <c r="G61" s="107"/>
      <c r="H61" s="107"/>
      <c r="I61" s="107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14" t="s">
        <v>200</v>
      </c>
      <c r="AD61" s="99" t="s">
        <v>173</v>
      </c>
      <c r="AE61" s="112"/>
      <c r="AF61" s="112"/>
      <c r="AG61" s="112"/>
      <c r="AH61" s="113"/>
      <c r="AI61" s="113"/>
      <c r="AJ61" s="113"/>
      <c r="AK61" s="113"/>
      <c r="AL61" s="113"/>
      <c r="AM61" s="113"/>
      <c r="AN61" s="113"/>
      <c r="AO61" s="110"/>
    </row>
    <row r="62" spans="2:41" s="15" customFormat="1" ht="15">
      <c r="B62" s="8"/>
      <c r="C62" s="8"/>
      <c r="D62" s="23"/>
      <c r="E62" s="63"/>
      <c r="F62" s="63"/>
      <c r="G62" s="63"/>
      <c r="H62" s="63"/>
      <c r="I62" s="63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0" t="s">
        <v>184</v>
      </c>
      <c r="AD62" s="9" t="s">
        <v>130</v>
      </c>
      <c r="AE62" s="10"/>
      <c r="AF62" s="10"/>
      <c r="AG62" s="10"/>
      <c r="AH62" s="11"/>
      <c r="AI62" s="11"/>
      <c r="AJ62" s="11"/>
      <c r="AK62" s="11"/>
      <c r="AL62" s="11"/>
      <c r="AM62" s="11"/>
      <c r="AN62" s="11"/>
      <c r="AO62" s="22"/>
    </row>
    <row r="63" spans="2:41" s="82" customFormat="1" ht="15">
      <c r="B63" s="83"/>
      <c r="C63" s="83"/>
      <c r="D63" s="84"/>
      <c r="E63" s="85"/>
      <c r="F63" s="85"/>
      <c r="G63" s="85"/>
      <c r="H63" s="85"/>
      <c r="I63" s="85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7" t="s">
        <v>188</v>
      </c>
      <c r="AD63" s="88" t="s">
        <v>129</v>
      </c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90"/>
    </row>
    <row r="64" spans="2:41" s="15" customFormat="1" ht="15">
      <c r="B64" s="8"/>
      <c r="C64" s="8"/>
      <c r="D64" s="23"/>
      <c r="E64" s="63"/>
      <c r="F64" s="63"/>
      <c r="G64" s="63"/>
      <c r="H64" s="63"/>
      <c r="I64" s="63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0" t="s">
        <v>222</v>
      </c>
      <c r="AD64" s="9" t="s">
        <v>130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2"/>
    </row>
    <row r="65" spans="2:41" s="15" customFormat="1" ht="15">
      <c r="B65" s="8"/>
      <c r="C65" s="8"/>
      <c r="D65" s="23"/>
      <c r="E65" s="63"/>
      <c r="F65" s="63"/>
      <c r="G65" s="63"/>
      <c r="H65" s="63"/>
      <c r="I65" s="63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0" t="s">
        <v>21</v>
      </c>
      <c r="AD65" s="9" t="s">
        <v>130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2"/>
    </row>
    <row r="66" spans="2:41" s="111" customFormat="1" ht="24">
      <c r="B66" s="105"/>
      <c r="C66" s="105"/>
      <c r="D66" s="106"/>
      <c r="E66" s="107"/>
      <c r="F66" s="107"/>
      <c r="G66" s="107"/>
      <c r="H66" s="107"/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12" t="s">
        <v>201</v>
      </c>
      <c r="AD66" s="99" t="s">
        <v>173</v>
      </c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10"/>
    </row>
    <row r="67" spans="2:41" s="15" customFormat="1" ht="15">
      <c r="B67" s="8"/>
      <c r="C67" s="8"/>
      <c r="D67" s="23"/>
      <c r="E67" s="63"/>
      <c r="F67" s="63"/>
      <c r="G67" s="63"/>
      <c r="H67" s="63"/>
      <c r="I67" s="6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0" t="s">
        <v>184</v>
      </c>
      <c r="AD67" s="9" t="s">
        <v>130</v>
      </c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2"/>
    </row>
    <row r="68" spans="2:41" s="111" customFormat="1" ht="24">
      <c r="B68" s="105"/>
      <c r="C68" s="105"/>
      <c r="D68" s="106"/>
      <c r="E68" s="107"/>
      <c r="F68" s="107"/>
      <c r="G68" s="107"/>
      <c r="H68" s="107"/>
      <c r="I68" s="107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14" t="s">
        <v>202</v>
      </c>
      <c r="AD68" s="99" t="s">
        <v>173</v>
      </c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10"/>
    </row>
    <row r="69" spans="2:41" s="15" customFormat="1" ht="15">
      <c r="B69" s="8"/>
      <c r="C69" s="8"/>
      <c r="D69" s="23"/>
      <c r="E69" s="63"/>
      <c r="F69" s="63"/>
      <c r="G69" s="63"/>
      <c r="H69" s="63"/>
      <c r="I69" s="63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0" t="s">
        <v>184</v>
      </c>
      <c r="AD69" s="9" t="s">
        <v>131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2"/>
    </row>
    <row r="70" spans="2:72" s="73" customFormat="1" ht="15">
      <c r="B70" s="74"/>
      <c r="C70" s="74"/>
      <c r="D70" s="75"/>
      <c r="E70" s="76"/>
      <c r="F70" s="76"/>
      <c r="G70" s="76"/>
      <c r="H70" s="76"/>
      <c r="I70" s="76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8" t="s">
        <v>203</v>
      </c>
      <c r="AD70" s="79" t="s">
        <v>129</v>
      </c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92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</row>
    <row r="71" spans="2:72" s="15" customFormat="1" ht="15">
      <c r="B71" s="8"/>
      <c r="C71" s="8"/>
      <c r="D71" s="23"/>
      <c r="E71" s="63"/>
      <c r="F71" s="63"/>
      <c r="G71" s="63"/>
      <c r="H71" s="63"/>
      <c r="I71" s="63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10" t="s">
        <v>189</v>
      </c>
      <c r="AD71" s="9" t="s">
        <v>130</v>
      </c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5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</row>
    <row r="72" spans="2:72" s="55" customFormat="1" ht="14.25" customHeight="1">
      <c r="B72" s="64"/>
      <c r="C72" s="64"/>
      <c r="D72" s="52"/>
      <c r="E72" s="71"/>
      <c r="F72" s="71"/>
      <c r="G72" s="71"/>
      <c r="H72" s="71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50" t="s">
        <v>48</v>
      </c>
      <c r="AD72" s="47" t="s">
        <v>129</v>
      </c>
      <c r="AE72" s="46"/>
      <c r="AF72" s="46"/>
      <c r="AG72" s="46"/>
      <c r="AH72" s="53"/>
      <c r="AI72" s="53"/>
      <c r="AJ72" s="53"/>
      <c r="AK72" s="53"/>
      <c r="AL72" s="53"/>
      <c r="AM72" s="53"/>
      <c r="AN72" s="53"/>
      <c r="AO72" s="56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</row>
    <row r="73" spans="1:73" s="8" customFormat="1" ht="17.25" customHeight="1">
      <c r="A73" s="62"/>
      <c r="D73" s="23"/>
      <c r="E73" s="63"/>
      <c r="F73" s="63"/>
      <c r="G73" s="63"/>
      <c r="H73" s="63"/>
      <c r="I73" s="63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65" t="s">
        <v>149</v>
      </c>
      <c r="AD73" s="9"/>
      <c r="AE73" s="10"/>
      <c r="AF73" s="10"/>
      <c r="AG73" s="10"/>
      <c r="AH73" s="11"/>
      <c r="AI73" s="11"/>
      <c r="AJ73" s="11"/>
      <c r="AK73" s="11"/>
      <c r="AL73" s="11"/>
      <c r="AM73" s="11"/>
      <c r="AN73" s="11"/>
      <c r="AO73" s="25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3"/>
    </row>
    <row r="74" spans="1:73" s="8" customFormat="1" ht="19.5" customHeight="1">
      <c r="A74" s="62"/>
      <c r="D74" s="23"/>
      <c r="E74" s="63"/>
      <c r="F74" s="63"/>
      <c r="G74" s="63"/>
      <c r="H74" s="63"/>
      <c r="I74" s="63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10" t="s">
        <v>206</v>
      </c>
      <c r="AD74" s="9" t="s">
        <v>173</v>
      </c>
      <c r="AE74" s="10"/>
      <c r="AF74" s="10"/>
      <c r="AG74" s="10"/>
      <c r="AH74" s="11"/>
      <c r="AI74" s="11"/>
      <c r="AJ74" s="11"/>
      <c r="AK74" s="11"/>
      <c r="AL74" s="11"/>
      <c r="AM74" s="11"/>
      <c r="AN74" s="11"/>
      <c r="AO74" s="25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3"/>
    </row>
    <row r="75" spans="1:73" s="8" customFormat="1" ht="15" customHeight="1">
      <c r="A75" s="62"/>
      <c r="D75" s="23"/>
      <c r="E75" s="63"/>
      <c r="F75" s="63"/>
      <c r="G75" s="63"/>
      <c r="H75" s="63"/>
      <c r="I75" s="63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10" t="s">
        <v>207</v>
      </c>
      <c r="AD75" s="9" t="s">
        <v>173</v>
      </c>
      <c r="AE75" s="10"/>
      <c r="AF75" s="10"/>
      <c r="AG75" s="10"/>
      <c r="AH75" s="11"/>
      <c r="AI75" s="11"/>
      <c r="AJ75" s="11"/>
      <c r="AK75" s="11"/>
      <c r="AL75" s="11"/>
      <c r="AM75" s="11"/>
      <c r="AN75" s="11"/>
      <c r="AO75" s="25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3"/>
    </row>
    <row r="76" spans="1:73" s="8" customFormat="1" ht="48">
      <c r="A76" s="62"/>
      <c r="D76" s="23"/>
      <c r="E76" s="63"/>
      <c r="F76" s="63"/>
      <c r="G76" s="63"/>
      <c r="H76" s="63"/>
      <c r="I76" s="6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10" t="s">
        <v>190</v>
      </c>
      <c r="AD76" s="9" t="s">
        <v>129</v>
      </c>
      <c r="AE76" s="10"/>
      <c r="AF76" s="10"/>
      <c r="AG76" s="10"/>
      <c r="AH76" s="11"/>
      <c r="AI76" s="11"/>
      <c r="AJ76" s="11"/>
      <c r="AK76" s="11"/>
      <c r="AL76" s="11"/>
      <c r="AM76" s="11"/>
      <c r="AN76" s="11"/>
      <c r="AO76" s="25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3"/>
    </row>
    <row r="77" spans="1:73" s="8" customFormat="1" ht="48">
      <c r="A77" s="62"/>
      <c r="D77" s="23"/>
      <c r="E77" s="63"/>
      <c r="F77" s="63"/>
      <c r="G77" s="63"/>
      <c r="H77" s="63"/>
      <c r="I77" s="63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0" t="s">
        <v>191</v>
      </c>
      <c r="AD77" s="9" t="s">
        <v>129</v>
      </c>
      <c r="AE77" s="10"/>
      <c r="AF77" s="10"/>
      <c r="AG77" s="10"/>
      <c r="AH77" s="11"/>
      <c r="AI77" s="11"/>
      <c r="AJ77" s="11"/>
      <c r="AK77" s="11"/>
      <c r="AL77" s="11"/>
      <c r="AM77" s="11"/>
      <c r="AN77" s="11"/>
      <c r="AO77" s="25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3"/>
    </row>
    <row r="78" spans="1:73" s="8" customFormat="1" ht="25.5" customHeight="1">
      <c r="A78" s="62"/>
      <c r="D78" s="23"/>
      <c r="E78" s="63"/>
      <c r="F78" s="63"/>
      <c r="G78" s="63"/>
      <c r="H78" s="63"/>
      <c r="I78" s="63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5" t="s">
        <v>150</v>
      </c>
      <c r="AD78" s="9"/>
      <c r="AE78" s="10"/>
      <c r="AF78" s="10"/>
      <c r="AG78" s="10"/>
      <c r="AH78" s="11"/>
      <c r="AI78" s="11"/>
      <c r="AJ78" s="11"/>
      <c r="AK78" s="11"/>
      <c r="AL78" s="11"/>
      <c r="AM78" s="11"/>
      <c r="AN78" s="11"/>
      <c r="AO78" s="25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3"/>
    </row>
    <row r="79" spans="1:73" s="8" customFormat="1" ht="26.25" customHeight="1">
      <c r="A79" s="62"/>
      <c r="D79" s="23"/>
      <c r="E79" s="63"/>
      <c r="F79" s="63"/>
      <c r="G79" s="63"/>
      <c r="H79" s="63"/>
      <c r="I79" s="63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0" t="s">
        <v>208</v>
      </c>
      <c r="AD79" s="9" t="s">
        <v>173</v>
      </c>
      <c r="AE79" s="10"/>
      <c r="AF79" s="10"/>
      <c r="AG79" s="10"/>
      <c r="AH79" s="11"/>
      <c r="AI79" s="11"/>
      <c r="AJ79" s="11"/>
      <c r="AK79" s="11"/>
      <c r="AL79" s="11"/>
      <c r="AM79" s="11"/>
      <c r="AN79" s="11"/>
      <c r="AO79" s="25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3"/>
    </row>
    <row r="80" spans="1:73" s="8" customFormat="1" ht="29.25" customHeight="1">
      <c r="A80" s="62"/>
      <c r="D80" s="23"/>
      <c r="E80" s="63"/>
      <c r="F80" s="63"/>
      <c r="G80" s="63"/>
      <c r="H80" s="63"/>
      <c r="I80" s="63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10" t="s">
        <v>208</v>
      </c>
      <c r="AD80" s="9" t="s">
        <v>173</v>
      </c>
      <c r="AE80" s="10"/>
      <c r="AF80" s="10"/>
      <c r="AG80" s="10"/>
      <c r="AH80" s="11"/>
      <c r="AI80" s="11"/>
      <c r="AJ80" s="11"/>
      <c r="AK80" s="11"/>
      <c r="AL80" s="11"/>
      <c r="AM80" s="11"/>
      <c r="AN80" s="11"/>
      <c r="AO80" s="25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3"/>
    </row>
    <row r="81" spans="1:73" s="74" customFormat="1" ht="26.25" customHeight="1">
      <c r="A81" s="122"/>
      <c r="D81" s="75"/>
      <c r="E81" s="76"/>
      <c r="F81" s="76"/>
      <c r="G81" s="76"/>
      <c r="H81" s="76"/>
      <c r="I81" s="76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91" t="s">
        <v>175</v>
      </c>
      <c r="AD81" s="79" t="s">
        <v>129</v>
      </c>
      <c r="AE81" s="78"/>
      <c r="AF81" s="78"/>
      <c r="AG81" s="78"/>
      <c r="AH81" s="80"/>
      <c r="AI81" s="80"/>
      <c r="AJ81" s="80"/>
      <c r="AK81" s="80"/>
      <c r="AL81" s="80"/>
      <c r="AM81" s="80"/>
      <c r="AN81" s="80"/>
      <c r="AO81" s="92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124"/>
    </row>
    <row r="82" spans="1:73" s="8" customFormat="1" ht="31.5" customHeight="1">
      <c r="A82" s="62"/>
      <c r="D82" s="23"/>
      <c r="E82" s="63"/>
      <c r="F82" s="63"/>
      <c r="G82" s="63"/>
      <c r="H82" s="63"/>
      <c r="I82" s="63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10" t="s">
        <v>211</v>
      </c>
      <c r="AD82" s="9" t="s">
        <v>129</v>
      </c>
      <c r="AE82" s="10"/>
      <c r="AF82" s="10"/>
      <c r="AG82" s="10"/>
      <c r="AH82" s="11"/>
      <c r="AI82" s="11"/>
      <c r="AJ82" s="11"/>
      <c r="AK82" s="11"/>
      <c r="AL82" s="11"/>
      <c r="AM82" s="11"/>
      <c r="AN82" s="11"/>
      <c r="AO82" s="25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3"/>
    </row>
    <row r="83" spans="1:73" s="8" customFormat="1" ht="27.75" customHeight="1">
      <c r="A83" s="62"/>
      <c r="D83" s="23"/>
      <c r="E83" s="63"/>
      <c r="F83" s="63"/>
      <c r="G83" s="63"/>
      <c r="H83" s="63"/>
      <c r="I83" s="63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0" t="s">
        <v>212</v>
      </c>
      <c r="AD83" s="9" t="s">
        <v>129</v>
      </c>
      <c r="AE83" s="10"/>
      <c r="AF83" s="10"/>
      <c r="AG83" s="10"/>
      <c r="AH83" s="11"/>
      <c r="AI83" s="11"/>
      <c r="AJ83" s="11"/>
      <c r="AK83" s="11"/>
      <c r="AL83" s="11"/>
      <c r="AM83" s="11"/>
      <c r="AN83" s="11"/>
      <c r="AO83" s="25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3"/>
    </row>
    <row r="84" spans="1:73" s="8" customFormat="1" ht="27.75" customHeight="1">
      <c r="A84" s="62"/>
      <c r="D84" s="23"/>
      <c r="E84" s="63"/>
      <c r="F84" s="63"/>
      <c r="G84" s="63"/>
      <c r="H84" s="63"/>
      <c r="I84" s="63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0" t="s">
        <v>213</v>
      </c>
      <c r="AD84" s="9" t="s">
        <v>129</v>
      </c>
      <c r="AE84" s="10"/>
      <c r="AF84" s="10"/>
      <c r="AG84" s="10"/>
      <c r="AH84" s="11"/>
      <c r="AI84" s="11"/>
      <c r="AJ84" s="11"/>
      <c r="AK84" s="11"/>
      <c r="AL84" s="11"/>
      <c r="AM84" s="11"/>
      <c r="AN84" s="11"/>
      <c r="AO84" s="25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3"/>
    </row>
    <row r="85" spans="1:73" s="8" customFormat="1" ht="21.75" customHeight="1">
      <c r="A85" s="62"/>
      <c r="D85" s="23"/>
      <c r="E85" s="63"/>
      <c r="F85" s="63"/>
      <c r="G85" s="63"/>
      <c r="H85" s="63"/>
      <c r="I85" s="6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6" t="s">
        <v>174</v>
      </c>
      <c r="AD85" s="67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5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3"/>
    </row>
    <row r="86" spans="1:73" s="105" customFormat="1" ht="26.25" customHeight="1">
      <c r="A86" s="115"/>
      <c r="D86" s="106"/>
      <c r="E86" s="107"/>
      <c r="F86" s="107"/>
      <c r="G86" s="107"/>
      <c r="H86" s="107"/>
      <c r="I86" s="107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09" t="s">
        <v>209</v>
      </c>
      <c r="AD86" s="99" t="s">
        <v>173</v>
      </c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17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9"/>
    </row>
    <row r="87" spans="1:73" s="8" customFormat="1" ht="15">
      <c r="A87" s="62"/>
      <c r="D87" s="23"/>
      <c r="E87" s="63"/>
      <c r="F87" s="63"/>
      <c r="G87" s="63"/>
      <c r="H87" s="63"/>
      <c r="I87" s="6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0" t="s">
        <v>184</v>
      </c>
      <c r="AD87" s="9" t="s">
        <v>130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5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3"/>
    </row>
    <row r="88" spans="2:72" s="101" customFormat="1" ht="27.75" customHeight="1">
      <c r="B88" s="98"/>
      <c r="C88" s="98"/>
      <c r="D88" s="98"/>
      <c r="E88" s="120"/>
      <c r="F88" s="120"/>
      <c r="G88" s="120"/>
      <c r="H88" s="120"/>
      <c r="I88" s="120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09" t="s">
        <v>210</v>
      </c>
      <c r="AD88" s="99" t="s">
        <v>173</v>
      </c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</row>
    <row r="89" spans="1:72" ht="24.75" customHeight="1">
      <c r="A89" s="1"/>
      <c r="B89" s="6"/>
      <c r="C89" s="6"/>
      <c r="D89" s="6"/>
      <c r="E89" s="12"/>
      <c r="F89" s="12"/>
      <c r="G89" s="12"/>
      <c r="H89" s="12"/>
      <c r="I89" s="1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10" t="s">
        <v>184</v>
      </c>
      <c r="AD89" s="9" t="s">
        <v>130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40" ht="15">
      <c r="A90" s="1"/>
      <c r="B90" s="6"/>
      <c r="C90" s="6"/>
      <c r="D90" s="6"/>
      <c r="E90" s="3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"/>
      <c r="B91" s="6"/>
      <c r="C91" s="6"/>
      <c r="D91" s="6"/>
      <c r="E91" s="3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"/>
      <c r="B92" s="6"/>
      <c r="C92" s="6"/>
      <c r="D92" s="6"/>
      <c r="E92" s="3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"/>
      <c r="B93" s="6"/>
      <c r="C93" s="6"/>
      <c r="D93" s="6"/>
      <c r="E93" s="3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"/>
      <c r="B94" s="6"/>
      <c r="C94" s="6"/>
      <c r="D94" s="6"/>
      <c r="E94" s="3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"/>
      <c r="B95" s="6"/>
      <c r="C95" s="6"/>
      <c r="D95" s="6"/>
      <c r="E95" s="3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"/>
      <c r="B96" s="6"/>
      <c r="C96" s="6"/>
      <c r="D96" s="6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7" s="1" customFormat="1" ht="15">
      <c r="B97" s="6"/>
      <c r="C97" s="6"/>
      <c r="D97" s="6"/>
      <c r="E97" s="3"/>
      <c r="F97" s="3"/>
      <c r="G97" s="3"/>
    </row>
    <row r="98" spans="2:7" s="1" customFormat="1" ht="15">
      <c r="B98" s="6"/>
      <c r="C98" s="6"/>
      <c r="D98" s="6"/>
      <c r="E98" s="3"/>
      <c r="F98" s="3"/>
      <c r="G98" s="3"/>
    </row>
    <row r="99" spans="2:7" s="1" customFormat="1" ht="15">
      <c r="B99" s="6"/>
      <c r="C99" s="6"/>
      <c r="D99" s="6"/>
      <c r="E99" s="3"/>
      <c r="F99" s="3"/>
      <c r="G99" s="3"/>
    </row>
    <row r="100" spans="2:7" s="1" customFormat="1" ht="15">
      <c r="B100" s="6"/>
      <c r="C100" s="6"/>
      <c r="D100" s="6"/>
      <c r="E100" s="3"/>
      <c r="F100" s="3"/>
      <c r="G100" s="3"/>
    </row>
    <row r="101" spans="2:7" s="1" customFormat="1" ht="15">
      <c r="B101" s="6"/>
      <c r="C101" s="6"/>
      <c r="D101" s="6"/>
      <c r="E101" s="3"/>
      <c r="F101" s="3"/>
      <c r="G101" s="3"/>
    </row>
    <row r="102" spans="2:7" s="1" customFormat="1" ht="15">
      <c r="B102" s="6"/>
      <c r="C102" s="6"/>
      <c r="D102" s="6"/>
      <c r="E102" s="3"/>
      <c r="F102" s="3"/>
      <c r="G102" s="3"/>
    </row>
    <row r="103" spans="2:7" s="1" customFormat="1" ht="15">
      <c r="B103" s="6"/>
      <c r="C103" s="6"/>
      <c r="D103" s="6"/>
      <c r="E103" s="3"/>
      <c r="F103" s="3"/>
      <c r="G103" s="3"/>
    </row>
    <row r="104" spans="2:7" s="1" customFormat="1" ht="15">
      <c r="B104" s="6"/>
      <c r="C104" s="6"/>
      <c r="D104" s="6"/>
      <c r="E104" s="3"/>
      <c r="F104" s="3"/>
      <c r="G104" s="3"/>
    </row>
    <row r="105" spans="2:7" s="1" customFormat="1" ht="15">
      <c r="B105" s="6"/>
      <c r="C105" s="6"/>
      <c r="D105" s="6"/>
      <c r="E105" s="3"/>
      <c r="F105" s="3"/>
      <c r="G105" s="3"/>
    </row>
    <row r="106" spans="2:7" s="1" customFormat="1" ht="15">
      <c r="B106" s="6"/>
      <c r="C106" s="6"/>
      <c r="D106" s="6"/>
      <c r="E106" s="3"/>
      <c r="F106" s="3"/>
      <c r="G106" s="3"/>
    </row>
    <row r="107" spans="2:7" s="1" customFormat="1" ht="15">
      <c r="B107" s="6"/>
      <c r="C107" s="6"/>
      <c r="D107" s="6"/>
      <c r="E107" s="3"/>
      <c r="F107" s="3"/>
      <c r="G107" s="3"/>
    </row>
    <row r="108" spans="2:7" s="1" customFormat="1" ht="15">
      <c r="B108" s="6"/>
      <c r="C108" s="6"/>
      <c r="D108" s="6"/>
      <c r="E108" s="3"/>
      <c r="F108" s="3"/>
      <c r="G108" s="3"/>
    </row>
    <row r="109" spans="2:7" s="1" customFormat="1" ht="15">
      <c r="B109" s="6"/>
      <c r="C109" s="6"/>
      <c r="D109" s="6"/>
      <c r="E109" s="3"/>
      <c r="F109" s="3"/>
      <c r="G109" s="3"/>
    </row>
    <row r="110" spans="2:7" s="1" customFormat="1" ht="15">
      <c r="B110" s="6"/>
      <c r="C110" s="6"/>
      <c r="D110" s="6"/>
      <c r="E110" s="3"/>
      <c r="F110" s="3"/>
      <c r="G110" s="3"/>
    </row>
    <row r="111" spans="2:7" s="1" customFormat="1" ht="15">
      <c r="B111" s="6"/>
      <c r="C111" s="6"/>
      <c r="D111" s="6"/>
      <c r="E111" s="3"/>
      <c r="F111" s="3"/>
      <c r="G111" s="3"/>
    </row>
    <row r="112" spans="2:7" s="1" customFormat="1" ht="15">
      <c r="B112" s="6"/>
      <c r="C112" s="6"/>
      <c r="D112" s="6"/>
      <c r="E112" s="3"/>
      <c r="F112" s="3"/>
      <c r="G112" s="3"/>
    </row>
    <row r="113" spans="2:7" s="1" customFormat="1" ht="15">
      <c r="B113" s="6"/>
      <c r="C113" s="6"/>
      <c r="D113" s="6"/>
      <c r="E113" s="3"/>
      <c r="F113" s="3"/>
      <c r="G113" s="3"/>
    </row>
    <row r="114" spans="2:7" s="1" customFormat="1" ht="15">
      <c r="B114" s="6"/>
      <c r="C114" s="6"/>
      <c r="D114" s="6"/>
      <c r="E114" s="3"/>
      <c r="F114" s="3"/>
      <c r="G114" s="3"/>
    </row>
    <row r="115" spans="2:7" s="1" customFormat="1" ht="15">
      <c r="B115" s="6"/>
      <c r="C115" s="6"/>
      <c r="D115" s="6"/>
      <c r="E115" s="3"/>
      <c r="F115" s="3"/>
      <c r="G115" s="3"/>
    </row>
    <row r="116" spans="2:7" s="1" customFormat="1" ht="15">
      <c r="B116" s="6"/>
      <c r="C116" s="6"/>
      <c r="D116" s="6"/>
      <c r="E116" s="3"/>
      <c r="F116" s="3"/>
      <c r="G116" s="3"/>
    </row>
    <row r="117" spans="2:7" s="1" customFormat="1" ht="15">
      <c r="B117" s="6"/>
      <c r="C117" s="6"/>
      <c r="D117" s="6"/>
      <c r="E117" s="3"/>
      <c r="F117" s="3"/>
      <c r="G117" s="3"/>
    </row>
    <row r="118" spans="2:7" s="1" customFormat="1" ht="15">
      <c r="B118" s="6"/>
      <c r="C118" s="6"/>
      <c r="D118" s="6"/>
      <c r="E118" s="3"/>
      <c r="F118" s="3"/>
      <c r="G118" s="3"/>
    </row>
    <row r="119" spans="2:7" s="1" customFormat="1" ht="15">
      <c r="B119" s="6"/>
      <c r="C119" s="6"/>
      <c r="D119" s="6"/>
      <c r="E119" s="3"/>
      <c r="F119" s="3"/>
      <c r="G119" s="3"/>
    </row>
    <row r="120" spans="2:7" s="1" customFormat="1" ht="15">
      <c r="B120" s="6"/>
      <c r="C120" s="6"/>
      <c r="D120" s="6"/>
      <c r="E120" s="3"/>
      <c r="F120" s="3"/>
      <c r="G120" s="3"/>
    </row>
    <row r="121" spans="2:7" s="1" customFormat="1" ht="15">
      <c r="B121" s="6"/>
      <c r="C121" s="6"/>
      <c r="D121" s="6"/>
      <c r="E121" s="3"/>
      <c r="F121" s="3"/>
      <c r="G121" s="3"/>
    </row>
    <row r="122" spans="2:7" s="1" customFormat="1" ht="15">
      <c r="B122" s="6"/>
      <c r="C122" s="6"/>
      <c r="D122" s="6"/>
      <c r="E122" s="3"/>
      <c r="F122" s="3"/>
      <c r="G122" s="3"/>
    </row>
    <row r="123" spans="2:7" s="1" customFormat="1" ht="15">
      <c r="B123" s="6"/>
      <c r="C123" s="6"/>
      <c r="D123" s="6"/>
      <c r="E123" s="3"/>
      <c r="F123" s="3"/>
      <c r="G123" s="3"/>
    </row>
    <row r="124" spans="2:7" s="1" customFormat="1" ht="15">
      <c r="B124" s="6"/>
      <c r="C124" s="6"/>
      <c r="D124" s="6"/>
      <c r="E124" s="3"/>
      <c r="F124" s="3"/>
      <c r="G124" s="3"/>
    </row>
    <row r="125" spans="2:7" s="1" customFormat="1" ht="15">
      <c r="B125" s="6"/>
      <c r="C125" s="6"/>
      <c r="D125" s="6"/>
      <c r="E125" s="3"/>
      <c r="F125" s="3"/>
      <c r="G125" s="3"/>
    </row>
    <row r="126" spans="2:7" s="1" customFormat="1" ht="15">
      <c r="B126" s="6"/>
      <c r="C126" s="6"/>
      <c r="D126" s="6"/>
      <c r="E126" s="3"/>
      <c r="F126" s="3"/>
      <c r="G126" s="3"/>
    </row>
    <row r="127" spans="2:7" s="1" customFormat="1" ht="15">
      <c r="B127" s="6"/>
      <c r="C127" s="6"/>
      <c r="D127" s="6"/>
      <c r="E127" s="3"/>
      <c r="F127" s="3"/>
      <c r="G127" s="3"/>
    </row>
    <row r="128" spans="2:7" s="1" customFormat="1" ht="15">
      <c r="B128" s="6"/>
      <c r="C128" s="6"/>
      <c r="D128" s="6"/>
      <c r="E128" s="3"/>
      <c r="F128" s="3"/>
      <c r="G128" s="3"/>
    </row>
    <row r="129" spans="2:7" s="1" customFormat="1" ht="15">
      <c r="B129" s="6"/>
      <c r="C129" s="6"/>
      <c r="D129" s="6"/>
      <c r="E129" s="3"/>
      <c r="F129" s="3"/>
      <c r="G129" s="3"/>
    </row>
    <row r="130" spans="2:7" s="1" customFormat="1" ht="15">
      <c r="B130" s="6"/>
      <c r="C130" s="6"/>
      <c r="D130" s="6"/>
      <c r="E130" s="3"/>
      <c r="F130" s="3"/>
      <c r="G130" s="3"/>
    </row>
    <row r="131" spans="2:7" s="1" customFormat="1" ht="15">
      <c r="B131" s="6"/>
      <c r="C131" s="6"/>
      <c r="D131" s="6"/>
      <c r="E131" s="3"/>
      <c r="F131" s="3"/>
      <c r="G131" s="3"/>
    </row>
    <row r="132" spans="2:7" s="1" customFormat="1" ht="15">
      <c r="B132" s="6"/>
      <c r="C132" s="6"/>
      <c r="D132" s="6"/>
      <c r="E132" s="3"/>
      <c r="F132" s="3"/>
      <c r="G132" s="3"/>
    </row>
    <row r="133" spans="2:7" s="1" customFormat="1" ht="15">
      <c r="B133" s="6"/>
      <c r="C133" s="6"/>
      <c r="D133" s="6"/>
      <c r="E133" s="3"/>
      <c r="F133" s="3"/>
      <c r="G133" s="3"/>
    </row>
    <row r="134" spans="2:7" s="1" customFormat="1" ht="15">
      <c r="B134" s="6"/>
      <c r="C134" s="6"/>
      <c r="D134" s="6"/>
      <c r="E134" s="3"/>
      <c r="F134" s="3"/>
      <c r="G134" s="3"/>
    </row>
    <row r="135" spans="2:7" s="1" customFormat="1" ht="15">
      <c r="B135" s="6"/>
      <c r="C135" s="6"/>
      <c r="D135" s="6"/>
      <c r="E135" s="3"/>
      <c r="F135" s="3"/>
      <c r="G135" s="3"/>
    </row>
    <row r="136" spans="2:7" s="1" customFormat="1" ht="15">
      <c r="B136" s="6"/>
      <c r="C136" s="6"/>
      <c r="D136" s="6"/>
      <c r="E136" s="3"/>
      <c r="F136" s="3"/>
      <c r="G136" s="3"/>
    </row>
    <row r="137" spans="2:7" s="1" customFormat="1" ht="15">
      <c r="B137" s="6"/>
      <c r="C137" s="6"/>
      <c r="D137" s="6"/>
      <c r="E137" s="3"/>
      <c r="F137" s="3"/>
      <c r="G137" s="3"/>
    </row>
    <row r="138" spans="2:7" s="1" customFormat="1" ht="15">
      <c r="B138" s="6"/>
      <c r="C138" s="6"/>
      <c r="D138" s="6"/>
      <c r="E138" s="3"/>
      <c r="F138" s="3"/>
      <c r="G138" s="3"/>
    </row>
    <row r="139" spans="2:7" s="1" customFormat="1" ht="15">
      <c r="B139" s="6"/>
      <c r="C139" s="6"/>
      <c r="D139" s="6"/>
      <c r="E139" s="3"/>
      <c r="F139" s="3"/>
      <c r="G139" s="3"/>
    </row>
    <row r="140" spans="2:7" s="1" customFormat="1" ht="15">
      <c r="B140" s="6"/>
      <c r="C140" s="6"/>
      <c r="D140" s="6"/>
      <c r="E140" s="3"/>
      <c r="F140" s="3"/>
      <c r="G140" s="3"/>
    </row>
    <row r="141" spans="2:7" s="1" customFormat="1" ht="15">
      <c r="B141" s="6"/>
      <c r="C141" s="6"/>
      <c r="D141" s="6"/>
      <c r="E141" s="3"/>
      <c r="F141" s="3"/>
      <c r="G141" s="3"/>
    </row>
    <row r="142" spans="2:7" s="1" customFormat="1" ht="15">
      <c r="B142" s="6"/>
      <c r="C142" s="6"/>
      <c r="D142" s="6"/>
      <c r="E142" s="3"/>
      <c r="F142" s="3"/>
      <c r="G142" s="3"/>
    </row>
    <row r="143" spans="2:7" s="1" customFormat="1" ht="15">
      <c r="B143" s="6"/>
      <c r="C143" s="6"/>
      <c r="D143" s="6"/>
      <c r="E143" s="3"/>
      <c r="F143" s="3"/>
      <c r="G143" s="3"/>
    </row>
    <row r="144" spans="2:7" s="1" customFormat="1" ht="15">
      <c r="B144" s="6"/>
      <c r="C144" s="6"/>
      <c r="D144" s="6"/>
      <c r="E144" s="3"/>
      <c r="F144" s="3"/>
      <c r="G144" s="3"/>
    </row>
    <row r="145" spans="2:7" s="1" customFormat="1" ht="15">
      <c r="B145" s="6"/>
      <c r="C145" s="6"/>
      <c r="D145" s="6"/>
      <c r="E145" s="3"/>
      <c r="F145" s="3"/>
      <c r="G145" s="3"/>
    </row>
    <row r="146" spans="2:7" s="1" customFormat="1" ht="15">
      <c r="B146" s="6"/>
      <c r="C146" s="6"/>
      <c r="D146" s="6"/>
      <c r="E146" s="3"/>
      <c r="F146" s="3"/>
      <c r="G146" s="3"/>
    </row>
    <row r="147" spans="2:7" s="1" customFormat="1" ht="15">
      <c r="B147" s="6"/>
      <c r="C147" s="6"/>
      <c r="D147" s="6"/>
      <c r="E147" s="3"/>
      <c r="F147" s="3"/>
      <c r="G147" s="3"/>
    </row>
    <row r="148" spans="2:7" s="1" customFormat="1" ht="15">
      <c r="B148" s="6"/>
      <c r="C148" s="6"/>
      <c r="D148" s="6"/>
      <c r="E148" s="3"/>
      <c r="F148" s="3"/>
      <c r="G148" s="3"/>
    </row>
    <row r="149" spans="2:7" s="1" customFormat="1" ht="15">
      <c r="B149" s="6"/>
      <c r="C149" s="6"/>
      <c r="D149" s="6"/>
      <c r="E149" s="3"/>
      <c r="F149" s="3"/>
      <c r="G149" s="3"/>
    </row>
    <row r="150" spans="2:7" s="1" customFormat="1" ht="15">
      <c r="B150" s="6"/>
      <c r="C150" s="6"/>
      <c r="D150" s="6"/>
      <c r="E150" s="3"/>
      <c r="F150" s="3"/>
      <c r="G150" s="3"/>
    </row>
    <row r="151" spans="2:7" s="1" customFormat="1" ht="15">
      <c r="B151" s="6"/>
      <c r="C151" s="6"/>
      <c r="D151" s="6"/>
      <c r="E151" s="3"/>
      <c r="F151" s="3"/>
      <c r="G151" s="3"/>
    </row>
    <row r="152" spans="2:7" s="1" customFormat="1" ht="15">
      <c r="B152" s="6"/>
      <c r="C152" s="6"/>
      <c r="D152" s="6"/>
      <c r="E152" s="3"/>
      <c r="F152" s="3"/>
      <c r="G152" s="3"/>
    </row>
    <row r="153" spans="2:7" s="1" customFormat="1" ht="15">
      <c r="B153" s="6"/>
      <c r="C153" s="6"/>
      <c r="D153" s="6"/>
      <c r="E153" s="3"/>
      <c r="F153" s="3"/>
      <c r="G153" s="3"/>
    </row>
    <row r="154" spans="2:7" s="1" customFormat="1" ht="15">
      <c r="B154" s="6"/>
      <c r="C154" s="6"/>
      <c r="D154" s="6"/>
      <c r="E154" s="3"/>
      <c r="F154" s="3"/>
      <c r="G154" s="3"/>
    </row>
    <row r="155" spans="2:7" s="1" customFormat="1" ht="15">
      <c r="B155" s="6"/>
      <c r="C155" s="6"/>
      <c r="D155" s="6"/>
      <c r="E155" s="3"/>
      <c r="F155" s="3"/>
      <c r="G155" s="3"/>
    </row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</sheetData>
  <sheetProtection/>
  <mergeCells count="32">
    <mergeCell ref="J19:AN19"/>
    <mergeCell ref="S21:AB21"/>
    <mergeCell ref="X22:Z23"/>
    <mergeCell ref="AA22:AB23"/>
    <mergeCell ref="S22:T23"/>
    <mergeCell ref="AJ6:AN6"/>
    <mergeCell ref="AJ7:AN7"/>
    <mergeCell ref="D11:AN11"/>
    <mergeCell ref="D14:AN14"/>
    <mergeCell ref="AJ9:AN9"/>
    <mergeCell ref="D12:AN12"/>
    <mergeCell ref="D13:AN13"/>
    <mergeCell ref="J18:AN18"/>
    <mergeCell ref="E22:F23"/>
    <mergeCell ref="B21:R21"/>
    <mergeCell ref="W22:W23"/>
    <mergeCell ref="I22:O22"/>
    <mergeCell ref="U22:U23"/>
    <mergeCell ref="M23:N23"/>
    <mergeCell ref="P22:R23"/>
    <mergeCell ref="AC21:AC23"/>
    <mergeCell ref="AD21:AD23"/>
    <mergeCell ref="D15:AN15"/>
    <mergeCell ref="AG21:AL22"/>
    <mergeCell ref="AM21:AN22"/>
    <mergeCell ref="B22:D23"/>
    <mergeCell ref="D16:AN16"/>
    <mergeCell ref="AE21:AE23"/>
    <mergeCell ref="AF21:AF23"/>
    <mergeCell ref="V22:V23"/>
    <mergeCell ref="G22:H23"/>
    <mergeCell ref="I23:J23"/>
  </mergeCells>
  <printOptions/>
  <pageMargins left="0.1968503937007874" right="0.1968503937007874" top="0.1968503937007874" bottom="0.1968503937007874" header="0.15748031496062992" footer="0.15748031496062992"/>
  <pageSetup fitToHeight="27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PageLayoutView="0" workbookViewId="0" topLeftCell="A1">
      <selection activeCell="K2" sqref="K2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5" max="15" width="9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 t="s">
        <v>50</v>
      </c>
      <c r="AJ3" s="24"/>
    </row>
    <row r="4" spans="4:36" ht="81" customHeight="1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323" t="s">
        <v>39</v>
      </c>
      <c r="AJ4" s="323"/>
    </row>
    <row r="5" spans="4:36" ht="15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4:36" ht="15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4:37" ht="18.75" customHeight="1">
      <c r="D7" s="322" t="s">
        <v>144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21"/>
    </row>
    <row r="8" spans="4:36" ht="27.75" customHeight="1">
      <c r="D8" s="322" t="s">
        <v>136</v>
      </c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</row>
    <row r="9" spans="4:36" ht="18.75" customHeight="1">
      <c r="D9" s="324" t="s">
        <v>145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</row>
    <row r="10" spans="4:36" ht="18.75">
      <c r="D10" s="322" t="s">
        <v>135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4:36" ht="15">
      <c r="D11" s="22"/>
      <c r="E11" s="22"/>
      <c r="F11" s="321" t="s">
        <v>143</v>
      </c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25"/>
      <c r="AE11" s="25"/>
      <c r="AF11" s="25"/>
      <c r="AG11" s="25"/>
      <c r="AH11" s="25"/>
      <c r="AI11" s="25"/>
      <c r="AJ11" s="25"/>
    </row>
    <row r="12" spans="4:39" s="1" customFormat="1" ht="15.75" customHeight="1">
      <c r="D12" s="22"/>
      <c r="E12" s="22"/>
      <c r="F12" s="291" t="s">
        <v>51</v>
      </c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45"/>
      <c r="AL12" s="45"/>
      <c r="AM12" s="45"/>
    </row>
    <row r="13" spans="4:39" s="1" customFormat="1" ht="20.25" customHeight="1">
      <c r="D13" s="22"/>
      <c r="E13" s="22"/>
      <c r="F13" s="291" t="s">
        <v>52</v>
      </c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45"/>
      <c r="AL13" s="45"/>
      <c r="AM13" s="45"/>
    </row>
    <row r="14" spans="4:36" ht="15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2:36" ht="15" customHeight="1">
      <c r="B15" s="283" t="s">
        <v>147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308" t="s">
        <v>33</v>
      </c>
      <c r="T15" s="309"/>
      <c r="U15" s="309"/>
      <c r="V15" s="309"/>
      <c r="W15" s="309"/>
      <c r="X15" s="309"/>
      <c r="Y15" s="309"/>
      <c r="Z15" s="309"/>
      <c r="AA15" s="309"/>
      <c r="AB15" s="310"/>
      <c r="AC15" s="296" t="s">
        <v>35</v>
      </c>
      <c r="AD15" s="283" t="s">
        <v>126</v>
      </c>
      <c r="AE15" s="283" t="s">
        <v>132</v>
      </c>
      <c r="AF15" s="283"/>
      <c r="AG15" s="283"/>
      <c r="AH15" s="283"/>
      <c r="AI15" s="283"/>
      <c r="AJ15" s="325" t="s">
        <v>133</v>
      </c>
    </row>
    <row r="16" spans="2:36" ht="15" customHeight="1">
      <c r="B16" s="283" t="s">
        <v>169</v>
      </c>
      <c r="C16" s="283"/>
      <c r="D16" s="283"/>
      <c r="E16" s="283" t="s">
        <v>180</v>
      </c>
      <c r="F16" s="283"/>
      <c r="G16" s="283" t="s">
        <v>179</v>
      </c>
      <c r="H16" s="283"/>
      <c r="I16" s="283" t="s">
        <v>167</v>
      </c>
      <c r="J16" s="283"/>
      <c r="K16" s="283"/>
      <c r="L16" s="283"/>
      <c r="M16" s="283"/>
      <c r="N16" s="283"/>
      <c r="O16" s="283"/>
      <c r="P16" s="283" t="s">
        <v>168</v>
      </c>
      <c r="Q16" s="283"/>
      <c r="R16" s="283"/>
      <c r="S16" s="319" t="s">
        <v>165</v>
      </c>
      <c r="T16" s="313"/>
      <c r="U16" s="292" t="s">
        <v>166</v>
      </c>
      <c r="V16" s="289" t="s">
        <v>27</v>
      </c>
      <c r="W16" s="292" t="s">
        <v>28</v>
      </c>
      <c r="X16" s="311" t="s">
        <v>30</v>
      </c>
      <c r="Y16" s="312"/>
      <c r="Z16" s="313"/>
      <c r="AA16" s="311" t="s">
        <v>29</v>
      </c>
      <c r="AB16" s="317"/>
      <c r="AC16" s="296"/>
      <c r="AD16" s="283"/>
      <c r="AE16" s="283" t="s">
        <v>41</v>
      </c>
      <c r="AF16" s="283" t="s">
        <v>44</v>
      </c>
      <c r="AG16" s="325" t="s">
        <v>134</v>
      </c>
      <c r="AH16" s="325"/>
      <c r="AI16" s="325"/>
      <c r="AJ16" s="325"/>
    </row>
    <row r="17" spans="2:36" ht="78" customHeight="1">
      <c r="B17" s="283"/>
      <c r="C17" s="283"/>
      <c r="D17" s="283"/>
      <c r="E17" s="283"/>
      <c r="F17" s="283"/>
      <c r="G17" s="283"/>
      <c r="H17" s="283"/>
      <c r="I17" s="283" t="s">
        <v>165</v>
      </c>
      <c r="J17" s="283"/>
      <c r="K17" s="59" t="s">
        <v>166</v>
      </c>
      <c r="L17" s="59" t="s">
        <v>163</v>
      </c>
      <c r="M17" s="283" t="s">
        <v>164</v>
      </c>
      <c r="N17" s="283"/>
      <c r="O17" s="59" t="s">
        <v>31</v>
      </c>
      <c r="P17" s="283"/>
      <c r="Q17" s="283"/>
      <c r="R17" s="283"/>
      <c r="S17" s="320"/>
      <c r="T17" s="316"/>
      <c r="U17" s="293"/>
      <c r="V17" s="290"/>
      <c r="W17" s="293"/>
      <c r="X17" s="314"/>
      <c r="Y17" s="315"/>
      <c r="Z17" s="316"/>
      <c r="AA17" s="314"/>
      <c r="AB17" s="318"/>
      <c r="AC17" s="296"/>
      <c r="AD17" s="283"/>
      <c r="AE17" s="283"/>
      <c r="AF17" s="283"/>
      <c r="AG17" s="59" t="s">
        <v>192</v>
      </c>
      <c r="AH17" s="59" t="s">
        <v>193</v>
      </c>
      <c r="AI17" s="59" t="s">
        <v>205</v>
      </c>
      <c r="AJ17" s="325"/>
    </row>
    <row r="18" spans="2:36" ht="17.25" customHeight="1">
      <c r="B18" s="59">
        <v>1</v>
      </c>
      <c r="C18" s="59">
        <v>2</v>
      </c>
      <c r="D18" s="59">
        <v>3</v>
      </c>
      <c r="E18" s="59">
        <v>4</v>
      </c>
      <c r="F18" s="59">
        <v>5</v>
      </c>
      <c r="G18" s="59">
        <v>6</v>
      </c>
      <c r="H18" s="59">
        <v>7</v>
      </c>
      <c r="I18" s="59">
        <v>8</v>
      </c>
      <c r="J18" s="59">
        <v>9</v>
      </c>
      <c r="K18" s="59">
        <v>10</v>
      </c>
      <c r="L18" s="59">
        <v>11</v>
      </c>
      <c r="M18" s="59">
        <v>12</v>
      </c>
      <c r="N18" s="59">
        <v>13</v>
      </c>
      <c r="O18" s="59">
        <v>14</v>
      </c>
      <c r="P18" s="59">
        <v>15</v>
      </c>
      <c r="Q18" s="59">
        <v>16</v>
      </c>
      <c r="R18" s="146">
        <v>17</v>
      </c>
      <c r="S18" s="147">
        <f>R18+1</f>
        <v>18</v>
      </c>
      <c r="T18" s="147">
        <f aca="true" t="shared" si="0" ref="T18:AJ18">S18+1</f>
        <v>19</v>
      </c>
      <c r="U18" s="147">
        <f t="shared" si="0"/>
        <v>20</v>
      </c>
      <c r="V18" s="147">
        <f t="shared" si="0"/>
        <v>21</v>
      </c>
      <c r="W18" s="147">
        <f t="shared" si="0"/>
        <v>22</v>
      </c>
      <c r="X18" s="147">
        <f t="shared" si="0"/>
        <v>23</v>
      </c>
      <c r="Y18" s="147">
        <f t="shared" si="0"/>
        <v>24</v>
      </c>
      <c r="Z18" s="147">
        <f t="shared" si="0"/>
        <v>25</v>
      </c>
      <c r="AA18" s="147">
        <f t="shared" si="0"/>
        <v>26</v>
      </c>
      <c r="AB18" s="147">
        <f t="shared" si="0"/>
        <v>27</v>
      </c>
      <c r="AC18" s="147">
        <f t="shared" si="0"/>
        <v>28</v>
      </c>
      <c r="AD18" s="147">
        <f t="shared" si="0"/>
        <v>29</v>
      </c>
      <c r="AE18" s="147">
        <f t="shared" si="0"/>
        <v>30</v>
      </c>
      <c r="AF18" s="147">
        <f t="shared" si="0"/>
        <v>31</v>
      </c>
      <c r="AG18" s="147">
        <f t="shared" si="0"/>
        <v>32</v>
      </c>
      <c r="AH18" s="147">
        <f t="shared" si="0"/>
        <v>33</v>
      </c>
      <c r="AI18" s="147">
        <f t="shared" si="0"/>
        <v>34</v>
      </c>
      <c r="AJ18" s="147">
        <f t="shared" si="0"/>
        <v>35</v>
      </c>
    </row>
    <row r="19" spans="2:42" s="104" customFormat="1" ht="15" customHeight="1">
      <c r="B19" s="102"/>
      <c r="C19" s="102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94" t="s">
        <v>183</v>
      </c>
      <c r="AD19" s="103" t="s">
        <v>129</v>
      </c>
      <c r="AE19" s="126"/>
      <c r="AF19" s="126"/>
      <c r="AG19" s="127"/>
      <c r="AH19" s="127"/>
      <c r="AI19" s="127"/>
      <c r="AJ19" s="127"/>
      <c r="AK19" s="128"/>
      <c r="AL19" s="128"/>
      <c r="AM19" s="128"/>
      <c r="AN19" s="128"/>
      <c r="AO19" s="128"/>
      <c r="AP19" s="128"/>
    </row>
    <row r="20" spans="2:36" s="1" customFormat="1" ht="15">
      <c r="B20" s="6"/>
      <c r="C20" s="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0" t="s">
        <v>221</v>
      </c>
      <c r="AD20" s="9"/>
      <c r="AE20" s="16"/>
      <c r="AF20" s="16"/>
      <c r="AG20" s="16"/>
      <c r="AH20" s="16"/>
      <c r="AI20" s="16"/>
      <c r="AJ20" s="16"/>
    </row>
    <row r="21" spans="2:36" s="1" customFormat="1" ht="15">
      <c r="B21" s="6"/>
      <c r="C21" s="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10" t="s">
        <v>214</v>
      </c>
      <c r="AD21" s="9" t="s">
        <v>130</v>
      </c>
      <c r="AE21" s="16"/>
      <c r="AF21" s="16"/>
      <c r="AG21" s="16"/>
      <c r="AH21" s="16"/>
      <c r="AI21" s="16"/>
      <c r="AJ21" s="16"/>
    </row>
    <row r="22" spans="2:36" s="1" customFormat="1" ht="15">
      <c r="B22" s="6"/>
      <c r="C22" s="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0" t="s">
        <v>218</v>
      </c>
      <c r="AD22" s="9" t="s">
        <v>130</v>
      </c>
      <c r="AE22" s="16"/>
      <c r="AF22" s="16"/>
      <c r="AG22" s="16"/>
      <c r="AH22" s="16"/>
      <c r="AI22" s="16"/>
      <c r="AJ22" s="16"/>
    </row>
    <row r="23" spans="2:36" s="1" customFormat="1" ht="15">
      <c r="B23" s="6"/>
      <c r="C23" s="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0" t="s">
        <v>170</v>
      </c>
      <c r="AD23" s="9"/>
      <c r="AE23" s="16"/>
      <c r="AF23" s="16"/>
      <c r="AG23" s="16"/>
      <c r="AH23" s="16"/>
      <c r="AI23" s="16"/>
      <c r="AJ23" s="16"/>
    </row>
    <row r="24" spans="2:36" s="1" customFormat="1" ht="15">
      <c r="B24" s="6"/>
      <c r="C24" s="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0" t="s">
        <v>219</v>
      </c>
      <c r="AD24" s="9" t="s">
        <v>130</v>
      </c>
      <c r="AE24" s="16"/>
      <c r="AF24" s="16"/>
      <c r="AG24" s="16"/>
      <c r="AH24" s="16"/>
      <c r="AI24" s="16"/>
      <c r="AJ24" s="16"/>
    </row>
    <row r="25" spans="2:36" s="1" customFormat="1" ht="15">
      <c r="B25" s="6"/>
      <c r="C25" s="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0" t="s">
        <v>220</v>
      </c>
      <c r="AD25" s="9" t="s">
        <v>130</v>
      </c>
      <c r="AE25" s="16"/>
      <c r="AF25" s="16"/>
      <c r="AG25" s="16"/>
      <c r="AH25" s="16"/>
      <c r="AI25" s="16"/>
      <c r="AJ25" s="26"/>
    </row>
    <row r="26" spans="2:36" s="104" customFormat="1" ht="15">
      <c r="B26" s="102"/>
      <c r="C26" s="102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46" t="s">
        <v>49</v>
      </c>
      <c r="AD26" s="103" t="s">
        <v>129</v>
      </c>
      <c r="AE26" s="129"/>
      <c r="AF26" s="129"/>
      <c r="AG26" s="129"/>
      <c r="AH26" s="129"/>
      <c r="AI26" s="129"/>
      <c r="AJ26" s="129"/>
    </row>
    <row r="27" spans="2:36" s="5" customFormat="1" ht="15">
      <c r="B27" s="131"/>
      <c r="C27" s="131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2" t="s">
        <v>187</v>
      </c>
      <c r="AD27" s="133" t="s">
        <v>129</v>
      </c>
      <c r="AE27" s="134"/>
      <c r="AF27" s="134"/>
      <c r="AG27" s="134"/>
      <c r="AH27" s="134"/>
      <c r="AI27" s="134"/>
      <c r="AJ27" s="134"/>
    </row>
    <row r="28" spans="2:36" s="1" customFormat="1" ht="15">
      <c r="B28" s="6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0" t="s">
        <v>222</v>
      </c>
      <c r="AD28" s="9" t="s">
        <v>130</v>
      </c>
      <c r="AE28" s="23"/>
      <c r="AF28" s="23"/>
      <c r="AG28" s="23"/>
      <c r="AH28" s="23"/>
      <c r="AI28" s="23"/>
      <c r="AJ28" s="23"/>
    </row>
    <row r="29" spans="2:36" s="1" customFormat="1" ht="15">
      <c r="B29" s="6"/>
      <c r="C29" s="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0" t="s">
        <v>21</v>
      </c>
      <c r="AD29" s="9" t="s">
        <v>130</v>
      </c>
      <c r="AE29" s="23"/>
      <c r="AF29" s="23"/>
      <c r="AG29" s="23"/>
      <c r="AH29" s="23"/>
      <c r="AI29" s="23"/>
      <c r="AJ29" s="23"/>
    </row>
    <row r="30" spans="2:36" s="101" customFormat="1" ht="24">
      <c r="B30" s="98"/>
      <c r="C30" s="9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2" t="s">
        <v>199</v>
      </c>
      <c r="AD30" s="99" t="s">
        <v>173</v>
      </c>
      <c r="AE30" s="106"/>
      <c r="AF30" s="106"/>
      <c r="AG30" s="106"/>
      <c r="AH30" s="106"/>
      <c r="AI30" s="106"/>
      <c r="AJ30" s="106"/>
    </row>
    <row r="31" spans="2:36" s="1" customFormat="1" ht="15">
      <c r="B31" s="6"/>
      <c r="C31" s="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10" t="s">
        <v>184</v>
      </c>
      <c r="AD31" s="9" t="s">
        <v>130</v>
      </c>
      <c r="AE31" s="23"/>
      <c r="AF31" s="23"/>
      <c r="AG31" s="23"/>
      <c r="AH31" s="23"/>
      <c r="AI31" s="23"/>
      <c r="AJ31" s="23"/>
    </row>
    <row r="32" spans="2:36" s="101" customFormat="1" ht="14.25" customHeight="1">
      <c r="B32" s="98"/>
      <c r="C32" s="9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14" t="s">
        <v>200</v>
      </c>
      <c r="AD32" s="99" t="s">
        <v>173</v>
      </c>
      <c r="AE32" s="106"/>
      <c r="AF32" s="106"/>
      <c r="AG32" s="106"/>
      <c r="AH32" s="106"/>
      <c r="AI32" s="106"/>
      <c r="AJ32" s="106"/>
    </row>
    <row r="33" spans="2:36" s="1" customFormat="1" ht="15">
      <c r="B33" s="6"/>
      <c r="C33" s="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0" t="s">
        <v>184</v>
      </c>
      <c r="AD33" s="9" t="s">
        <v>130</v>
      </c>
      <c r="AE33" s="23"/>
      <c r="AF33" s="23"/>
      <c r="AG33" s="23"/>
      <c r="AH33" s="23"/>
      <c r="AI33" s="23"/>
      <c r="AJ33" s="23"/>
    </row>
    <row r="34" spans="2:36" s="5" customFormat="1" ht="15.75" customHeight="1">
      <c r="B34" s="131"/>
      <c r="C34" s="131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2" t="s">
        <v>188</v>
      </c>
      <c r="AD34" s="133" t="s">
        <v>129</v>
      </c>
      <c r="AE34" s="134"/>
      <c r="AF34" s="134"/>
      <c r="AG34" s="134"/>
      <c r="AH34" s="134"/>
      <c r="AI34" s="134"/>
      <c r="AJ34" s="134"/>
    </row>
    <row r="35" spans="2:36" s="1" customFormat="1" ht="15">
      <c r="B35" s="6"/>
      <c r="C35" s="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10" t="s">
        <v>222</v>
      </c>
      <c r="AD35" s="9" t="s">
        <v>130</v>
      </c>
      <c r="AE35" s="23"/>
      <c r="AF35" s="23"/>
      <c r="AG35" s="23"/>
      <c r="AH35" s="23"/>
      <c r="AI35" s="23"/>
      <c r="AJ35" s="23"/>
    </row>
    <row r="36" spans="2:36" s="1" customFormat="1" ht="15">
      <c r="B36" s="6"/>
      <c r="C36" s="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10" t="s">
        <v>21</v>
      </c>
      <c r="AD36" s="9" t="s">
        <v>130</v>
      </c>
      <c r="AE36" s="23"/>
      <c r="AF36" s="23"/>
      <c r="AG36" s="23"/>
      <c r="AH36" s="23"/>
      <c r="AI36" s="23"/>
      <c r="AJ36" s="23"/>
    </row>
    <row r="37" spans="2:36" s="101" customFormat="1" ht="24.75" customHeight="1">
      <c r="B37" s="98"/>
      <c r="C37" s="9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12" t="s">
        <v>201</v>
      </c>
      <c r="AD37" s="99" t="s">
        <v>173</v>
      </c>
      <c r="AE37" s="106"/>
      <c r="AF37" s="106"/>
      <c r="AG37" s="106"/>
      <c r="AH37" s="106"/>
      <c r="AI37" s="106"/>
      <c r="AJ37" s="106"/>
    </row>
    <row r="38" spans="2:36" s="1" customFormat="1" ht="15">
      <c r="B38" s="6"/>
      <c r="C38" s="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10" t="s">
        <v>184</v>
      </c>
      <c r="AD38" s="9" t="s">
        <v>130</v>
      </c>
      <c r="AE38" s="23"/>
      <c r="AF38" s="23"/>
      <c r="AG38" s="23"/>
      <c r="AH38" s="23"/>
      <c r="AI38" s="23"/>
      <c r="AJ38" s="23"/>
    </row>
    <row r="39" spans="2:36" s="101" customFormat="1" ht="27.75" customHeight="1">
      <c r="B39" s="98"/>
      <c r="C39" s="9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4" t="s">
        <v>202</v>
      </c>
      <c r="AD39" s="99" t="s">
        <v>173</v>
      </c>
      <c r="AE39" s="106"/>
      <c r="AF39" s="106"/>
      <c r="AG39" s="106"/>
      <c r="AH39" s="106"/>
      <c r="AI39" s="106"/>
      <c r="AJ39" s="106"/>
    </row>
    <row r="40" spans="2:36" s="1" customFormat="1" ht="15">
      <c r="B40" s="6"/>
      <c r="C40" s="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10" t="s">
        <v>184</v>
      </c>
      <c r="AD40" s="9" t="s">
        <v>131</v>
      </c>
      <c r="AE40" s="23"/>
      <c r="AF40" s="23"/>
      <c r="AG40" s="23"/>
      <c r="AH40" s="23"/>
      <c r="AI40" s="23"/>
      <c r="AJ40" s="23"/>
    </row>
    <row r="41" spans="2:36" s="136" customFormat="1" ht="15">
      <c r="B41" s="135"/>
      <c r="C41" s="13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8" t="s">
        <v>203</v>
      </c>
      <c r="AD41" s="79" t="s">
        <v>129</v>
      </c>
      <c r="AE41" s="75"/>
      <c r="AF41" s="75"/>
      <c r="AG41" s="75"/>
      <c r="AH41" s="75"/>
      <c r="AI41" s="75"/>
      <c r="AJ41" s="75"/>
    </row>
    <row r="42" spans="2:36" s="1" customFormat="1" ht="15">
      <c r="B42" s="6"/>
      <c r="C42" s="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0" t="s">
        <v>189</v>
      </c>
      <c r="AD42" s="9" t="s">
        <v>130</v>
      </c>
      <c r="AE42" s="23"/>
      <c r="AF42" s="23"/>
      <c r="AG42" s="23"/>
      <c r="AH42" s="23"/>
      <c r="AI42" s="23"/>
      <c r="AJ42" s="23"/>
    </row>
    <row r="43" spans="2:36" s="104" customFormat="1" ht="15">
      <c r="B43" s="102"/>
      <c r="C43" s="102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50" t="s">
        <v>48</v>
      </c>
      <c r="AD43" s="103" t="s">
        <v>129</v>
      </c>
      <c r="AE43" s="129"/>
      <c r="AF43" s="129"/>
      <c r="AG43" s="129"/>
      <c r="AH43" s="129"/>
      <c r="AI43" s="129"/>
      <c r="AJ43" s="129"/>
    </row>
    <row r="44" spans="2:36" s="1" customFormat="1" ht="24">
      <c r="B44" s="6"/>
      <c r="C44" s="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65" t="s">
        <v>149</v>
      </c>
      <c r="AD44" s="9"/>
      <c r="AE44" s="23"/>
      <c r="AF44" s="23"/>
      <c r="AG44" s="23"/>
      <c r="AH44" s="23"/>
      <c r="AI44" s="23"/>
      <c r="AJ44" s="23"/>
    </row>
    <row r="45" spans="2:36" s="1" customFormat="1" ht="15">
      <c r="B45" s="6"/>
      <c r="C45" s="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10" t="s">
        <v>206</v>
      </c>
      <c r="AD45" s="9" t="s">
        <v>173</v>
      </c>
      <c r="AE45" s="23"/>
      <c r="AF45" s="23"/>
      <c r="AG45" s="23"/>
      <c r="AH45" s="23"/>
      <c r="AI45" s="23"/>
      <c r="AJ45" s="23"/>
    </row>
    <row r="46" spans="2:36" s="1" customFormat="1" ht="15">
      <c r="B46" s="6"/>
      <c r="C46" s="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10" t="s">
        <v>207</v>
      </c>
      <c r="AD46" s="9" t="s">
        <v>173</v>
      </c>
      <c r="AE46" s="23"/>
      <c r="AF46" s="23"/>
      <c r="AG46" s="23"/>
      <c r="AH46" s="23"/>
      <c r="AI46" s="23"/>
      <c r="AJ46" s="23"/>
    </row>
    <row r="47" spans="2:36" s="1" customFormat="1" ht="48">
      <c r="B47" s="6"/>
      <c r="C47" s="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0" t="s">
        <v>190</v>
      </c>
      <c r="AD47" s="9" t="s">
        <v>129</v>
      </c>
      <c r="AE47" s="23"/>
      <c r="AF47" s="23"/>
      <c r="AG47" s="23"/>
      <c r="AH47" s="23"/>
      <c r="AI47" s="23"/>
      <c r="AJ47" s="23"/>
    </row>
    <row r="48" spans="2:36" s="1" customFormat="1" ht="60">
      <c r="B48" s="6"/>
      <c r="C48" s="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0" t="s">
        <v>191</v>
      </c>
      <c r="AD48" s="9" t="s">
        <v>129</v>
      </c>
      <c r="AE48" s="23"/>
      <c r="AF48" s="23"/>
      <c r="AG48" s="23"/>
      <c r="AH48" s="23"/>
      <c r="AI48" s="23"/>
      <c r="AJ48" s="23"/>
    </row>
    <row r="49" spans="2:36" s="1" customFormat="1" ht="29.25" customHeight="1">
      <c r="B49" s="6"/>
      <c r="C49" s="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65" t="s">
        <v>150</v>
      </c>
      <c r="AD49" s="9"/>
      <c r="AE49" s="23"/>
      <c r="AF49" s="23"/>
      <c r="AG49" s="23"/>
      <c r="AH49" s="23"/>
      <c r="AI49" s="23"/>
      <c r="AJ49" s="23"/>
    </row>
    <row r="50" spans="2:36" s="1" customFormat="1" ht="24">
      <c r="B50" s="6"/>
      <c r="C50" s="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0" t="s">
        <v>208</v>
      </c>
      <c r="AD50" s="9" t="s">
        <v>173</v>
      </c>
      <c r="AE50" s="23"/>
      <c r="AF50" s="23"/>
      <c r="AG50" s="23"/>
      <c r="AH50" s="23"/>
      <c r="AI50" s="23"/>
      <c r="AJ50" s="23"/>
    </row>
    <row r="51" spans="2:36" s="1" customFormat="1" ht="16.5" customHeight="1">
      <c r="B51" s="6"/>
      <c r="C51" s="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0" t="s">
        <v>208</v>
      </c>
      <c r="AD51" s="9" t="s">
        <v>173</v>
      </c>
      <c r="AE51" s="23"/>
      <c r="AF51" s="23"/>
      <c r="AG51" s="23"/>
      <c r="AH51" s="23"/>
      <c r="AI51" s="23"/>
      <c r="AJ51" s="23"/>
    </row>
    <row r="52" spans="2:36" s="136" customFormat="1" ht="24">
      <c r="B52" s="135"/>
      <c r="C52" s="13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91" t="s">
        <v>175</v>
      </c>
      <c r="AD52" s="79" t="s">
        <v>129</v>
      </c>
      <c r="AE52" s="75"/>
      <c r="AF52" s="75"/>
      <c r="AG52" s="75"/>
      <c r="AH52" s="75"/>
      <c r="AI52" s="75"/>
      <c r="AJ52" s="75"/>
    </row>
    <row r="53" spans="2:36" s="136" customFormat="1" ht="17.25" customHeight="1">
      <c r="B53" s="135"/>
      <c r="C53" s="13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8" t="s">
        <v>211</v>
      </c>
      <c r="AD53" s="79" t="s">
        <v>129</v>
      </c>
      <c r="AE53" s="75"/>
      <c r="AF53" s="75"/>
      <c r="AG53" s="75"/>
      <c r="AH53" s="75"/>
      <c r="AI53" s="75"/>
      <c r="AJ53" s="75"/>
    </row>
    <row r="54" spans="2:36" s="136" customFormat="1" ht="24">
      <c r="B54" s="135"/>
      <c r="C54" s="13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8" t="s">
        <v>212</v>
      </c>
      <c r="AD54" s="79" t="s">
        <v>129</v>
      </c>
      <c r="AE54" s="75"/>
      <c r="AF54" s="75"/>
      <c r="AG54" s="75"/>
      <c r="AH54" s="75"/>
      <c r="AI54" s="75"/>
      <c r="AJ54" s="75"/>
    </row>
    <row r="55" spans="2:36" s="136" customFormat="1" ht="24">
      <c r="B55" s="135"/>
      <c r="C55" s="13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8" t="s">
        <v>213</v>
      </c>
      <c r="AD55" s="79" t="s">
        <v>129</v>
      </c>
      <c r="AE55" s="75"/>
      <c r="AF55" s="75"/>
      <c r="AG55" s="75"/>
      <c r="AH55" s="75"/>
      <c r="AI55" s="75"/>
      <c r="AJ55" s="75"/>
    </row>
    <row r="56" spans="2:36" s="1" customFormat="1" ht="16.5" customHeight="1">
      <c r="B56" s="6"/>
      <c r="C56" s="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66" t="s">
        <v>174</v>
      </c>
      <c r="AD56" s="67"/>
      <c r="AE56" s="23"/>
      <c r="AF56" s="23"/>
      <c r="AG56" s="23"/>
      <c r="AH56" s="23"/>
      <c r="AI56" s="23"/>
      <c r="AJ56" s="23"/>
    </row>
    <row r="57" spans="2:36" s="101" customFormat="1" ht="24">
      <c r="B57" s="98"/>
      <c r="C57" s="9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9" t="s">
        <v>209</v>
      </c>
      <c r="AD57" s="99" t="s">
        <v>173</v>
      </c>
      <c r="AE57" s="106"/>
      <c r="AF57" s="106"/>
      <c r="AG57" s="106"/>
      <c r="AH57" s="106"/>
      <c r="AI57" s="106"/>
      <c r="AJ57" s="106"/>
    </row>
    <row r="58" spans="2:36" s="1" customFormat="1" ht="15.75" customHeight="1">
      <c r="B58" s="6"/>
      <c r="C58" s="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10" t="s">
        <v>184</v>
      </c>
      <c r="AD58" s="9" t="s">
        <v>130</v>
      </c>
      <c r="AE58" s="23"/>
      <c r="AF58" s="23"/>
      <c r="AG58" s="23"/>
      <c r="AH58" s="23"/>
      <c r="AI58" s="23"/>
      <c r="AJ58" s="23"/>
    </row>
    <row r="59" spans="2:36" s="101" customFormat="1" ht="26.25" customHeight="1">
      <c r="B59" s="98"/>
      <c r="C59" s="9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9" t="s">
        <v>210</v>
      </c>
      <c r="AD59" s="99" t="s">
        <v>173</v>
      </c>
      <c r="AE59" s="106"/>
      <c r="AF59" s="106"/>
      <c r="AG59" s="106"/>
      <c r="AH59" s="106"/>
      <c r="AI59" s="106"/>
      <c r="AJ59" s="106"/>
    </row>
    <row r="60" spans="2:36" s="1" customFormat="1" ht="15">
      <c r="B60" s="6"/>
      <c r="C60" s="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10" t="s">
        <v>184</v>
      </c>
      <c r="AD60" s="9" t="s">
        <v>130</v>
      </c>
      <c r="AE60" s="23"/>
      <c r="AF60" s="23"/>
      <c r="AG60" s="23"/>
      <c r="AH60" s="23"/>
      <c r="AI60" s="23"/>
      <c r="AJ60" s="23"/>
    </row>
    <row r="61" spans="1:4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sheetProtection/>
  <mergeCells count="30">
    <mergeCell ref="B15:R15"/>
    <mergeCell ref="B16:D17"/>
    <mergeCell ref="E16:F17"/>
    <mergeCell ref="I17:J17"/>
    <mergeCell ref="M17:N17"/>
    <mergeCell ref="I16:O16"/>
    <mergeCell ref="G16:H17"/>
    <mergeCell ref="F13:AJ13"/>
    <mergeCell ref="S16:T17"/>
    <mergeCell ref="S15:AB15"/>
    <mergeCell ref="V16:V17"/>
    <mergeCell ref="U16:U17"/>
    <mergeCell ref="W16:W17"/>
    <mergeCell ref="X16:Z17"/>
    <mergeCell ref="AA16:AB17"/>
    <mergeCell ref="P16:R17"/>
    <mergeCell ref="AF16:AF17"/>
    <mergeCell ref="AJ15:AJ17"/>
    <mergeCell ref="AG16:AI16"/>
    <mergeCell ref="AE15:AI15"/>
    <mergeCell ref="AC15:AC17"/>
    <mergeCell ref="AD15:AD17"/>
    <mergeCell ref="AE16:AE17"/>
    <mergeCell ref="F12:AJ12"/>
    <mergeCell ref="F11:AC11"/>
    <mergeCell ref="D10:AJ10"/>
    <mergeCell ref="AI4:AJ4"/>
    <mergeCell ref="D7:AJ7"/>
    <mergeCell ref="D9:AJ9"/>
    <mergeCell ref="D8:AJ8"/>
  </mergeCells>
  <printOptions horizontalCentered="1"/>
  <pageMargins left="0.1968503937007874" right="0.1968503937007874" top="0.1968503937007874" bottom="0.15748031496062992" header="0.15748031496062992" footer="0.15748031496062992"/>
  <pageSetup fitToHeight="2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82"/>
  <sheetViews>
    <sheetView tabSelected="1" zoomScaleSheetLayoutView="100" zoomScalePageLayoutView="0" workbookViewId="0" topLeftCell="A1">
      <selection activeCell="Q10" sqref="Q10:AS10"/>
    </sheetView>
  </sheetViews>
  <sheetFormatPr defaultColWidth="9.140625" defaultRowHeight="15"/>
  <cols>
    <col min="1" max="2" width="3.140625" style="195" customWidth="1"/>
    <col min="3" max="3" width="3.421875" style="195" customWidth="1"/>
    <col min="4" max="4" width="3.28125" style="195" customWidth="1"/>
    <col min="5" max="5" width="3.140625" style="195" customWidth="1"/>
    <col min="6" max="7" width="3.00390625" style="195" customWidth="1"/>
    <col min="8" max="8" width="3.28125" style="195" customWidth="1"/>
    <col min="9" max="9" width="3.00390625" style="195" customWidth="1"/>
    <col min="10" max="10" width="2.7109375" style="195" customWidth="1"/>
    <col min="11" max="11" width="2.8515625" style="195" customWidth="1"/>
    <col min="12" max="12" width="2.57421875" style="195" customWidth="1"/>
    <col min="13" max="13" width="3.00390625" style="195" customWidth="1"/>
    <col min="14" max="14" width="3.140625" style="195" customWidth="1"/>
    <col min="15" max="15" width="58.57421875" style="196" customWidth="1"/>
    <col min="16" max="16" width="9.00390625" style="195" customWidth="1"/>
    <col min="17" max="17" width="9.140625" style="195" hidden="1" customWidth="1"/>
    <col min="18" max="18" width="10.7109375" style="195" hidden="1" customWidth="1"/>
    <col min="19" max="20" width="9.140625" style="195" hidden="1" customWidth="1"/>
    <col min="21" max="21" width="10.00390625" style="195" hidden="1" customWidth="1"/>
    <col min="22" max="22" width="0.2890625" style="195" hidden="1" customWidth="1"/>
    <col min="23" max="23" width="0.42578125" style="195" hidden="1" customWidth="1"/>
    <col min="24" max="27" width="9.140625" style="195" hidden="1" customWidth="1"/>
    <col min="28" max="28" width="10.421875" style="195" customWidth="1"/>
    <col min="29" max="29" width="0.13671875" style="195" customWidth="1"/>
    <col min="30" max="33" width="9.140625" style="195" hidden="1" customWidth="1"/>
    <col min="34" max="34" width="10.140625" style="195" customWidth="1"/>
    <col min="35" max="36" width="9.140625" style="195" hidden="1" customWidth="1"/>
    <col min="37" max="37" width="9.7109375" style="195" customWidth="1"/>
    <col min="38" max="39" width="9.140625" style="195" hidden="1" customWidth="1"/>
    <col min="40" max="40" width="9.8515625" style="195" hidden="1" customWidth="1"/>
    <col min="41" max="41" width="9.140625" style="195" hidden="1" customWidth="1"/>
    <col min="42" max="42" width="9.421875" style="195" hidden="1" customWidth="1"/>
    <col min="43" max="43" width="9.140625" style="195" hidden="1" customWidth="1"/>
    <col min="44" max="44" width="9.28125" style="195" hidden="1" customWidth="1"/>
    <col min="45" max="45" width="10.00390625" style="195" customWidth="1"/>
    <col min="46" max="46" width="7.00390625" style="195" customWidth="1"/>
    <col min="47" max="16384" width="9.140625" style="179" customWidth="1"/>
  </cols>
  <sheetData>
    <row r="1" spans="1:45" s="159" customFormat="1" ht="14.2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337" t="s">
        <v>321</v>
      </c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158"/>
      <c r="AR1" s="158"/>
      <c r="AS1" s="158"/>
    </row>
    <row r="2" spans="1:46" s="159" customFormat="1" ht="14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60"/>
      <c r="P2" s="157"/>
      <c r="Q2" s="157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326" t="s">
        <v>322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</row>
    <row r="3" spans="1:46" s="159" customFormat="1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60"/>
      <c r="P3" s="157"/>
      <c r="Q3" s="157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326" t="s">
        <v>323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</row>
    <row r="4" spans="1:46" s="159" customFormat="1" ht="15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60"/>
      <c r="P4" s="157"/>
      <c r="Q4" s="157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</row>
    <row r="5" spans="1:46" s="159" customFormat="1" ht="21" customHeight="1">
      <c r="A5" s="348" t="s">
        <v>215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</row>
    <row r="6" spans="1:46" s="159" customFormat="1" ht="15.75" customHeight="1">
      <c r="A6" s="157"/>
      <c r="B6" s="157"/>
      <c r="C6" s="338" t="s">
        <v>315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</row>
    <row r="7" spans="1:46" s="159" customFormat="1" ht="15.75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</row>
    <row r="8" spans="1:46" s="159" customFormat="1" ht="15.75" customHeight="1">
      <c r="A8" s="337" t="s">
        <v>216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</row>
    <row r="9" spans="1:45" s="159" customFormat="1" ht="1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99" t="s">
        <v>319</v>
      </c>
      <c r="P9" s="163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</row>
    <row r="10" spans="1:45" s="159" customFormat="1" ht="15" customHeight="1">
      <c r="A10" s="161"/>
      <c r="B10" s="161"/>
      <c r="C10" s="161"/>
      <c r="D10" s="161"/>
      <c r="E10" s="161"/>
      <c r="F10" s="161"/>
      <c r="G10" s="161"/>
      <c r="H10" s="161"/>
      <c r="I10" s="337" t="s">
        <v>143</v>
      </c>
      <c r="J10" s="337"/>
      <c r="K10" s="337"/>
      <c r="L10" s="337"/>
      <c r="M10" s="337"/>
      <c r="N10" s="337"/>
      <c r="O10" s="337"/>
      <c r="P10" s="163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</row>
    <row r="11" spans="1:45" s="159" customFormat="1" ht="15" customHeight="1">
      <c r="A11" s="161"/>
      <c r="B11" s="161"/>
      <c r="C11" s="161"/>
      <c r="D11" s="161"/>
      <c r="E11" s="161"/>
      <c r="F11" s="161"/>
      <c r="G11" s="161"/>
      <c r="H11" s="161"/>
      <c r="I11" s="337" t="s">
        <v>217</v>
      </c>
      <c r="J11" s="337"/>
      <c r="K11" s="337"/>
      <c r="L11" s="337"/>
      <c r="M11" s="337"/>
      <c r="N11" s="337"/>
      <c r="O11" s="337"/>
      <c r="P11" s="163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</row>
    <row r="12" spans="1:45" s="159" customFormat="1" ht="15" customHeight="1">
      <c r="A12" s="161"/>
      <c r="B12" s="161"/>
      <c r="C12" s="161"/>
      <c r="D12" s="161"/>
      <c r="E12" s="161"/>
      <c r="F12" s="161"/>
      <c r="G12" s="161"/>
      <c r="H12" s="161"/>
      <c r="I12" s="337" t="s">
        <v>320</v>
      </c>
      <c r="J12" s="337"/>
      <c r="K12" s="337"/>
      <c r="L12" s="337"/>
      <c r="M12" s="337"/>
      <c r="N12" s="337"/>
      <c r="O12" s="337"/>
      <c r="P12" s="16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</row>
    <row r="13" spans="1:45" s="159" customFormat="1" ht="15.7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5"/>
      <c r="P13" s="157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</row>
    <row r="14" spans="1:46" s="167" customFormat="1" ht="15.75" customHeight="1">
      <c r="A14" s="339" t="s">
        <v>147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31" t="s">
        <v>35</v>
      </c>
      <c r="P14" s="331" t="s">
        <v>126</v>
      </c>
      <c r="Q14" s="166" t="s">
        <v>60</v>
      </c>
      <c r="R14" s="331" t="s">
        <v>117</v>
      </c>
      <c r="S14" s="166" t="s">
        <v>61</v>
      </c>
      <c r="T14" s="166"/>
      <c r="U14" s="327" t="s">
        <v>43</v>
      </c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28"/>
      <c r="AS14" s="327" t="s">
        <v>148</v>
      </c>
      <c r="AT14" s="328"/>
    </row>
    <row r="15" spans="1:46" s="167" customFormat="1" ht="24.75" customHeight="1">
      <c r="A15" s="327" t="s">
        <v>169</v>
      </c>
      <c r="B15" s="334"/>
      <c r="C15" s="328"/>
      <c r="D15" s="327" t="s">
        <v>180</v>
      </c>
      <c r="E15" s="328"/>
      <c r="F15" s="327" t="s">
        <v>179</v>
      </c>
      <c r="G15" s="328"/>
      <c r="H15" s="339" t="s">
        <v>167</v>
      </c>
      <c r="I15" s="341"/>
      <c r="J15" s="341"/>
      <c r="K15" s="341"/>
      <c r="L15" s="341"/>
      <c r="M15" s="341"/>
      <c r="N15" s="340"/>
      <c r="O15" s="332"/>
      <c r="P15" s="332"/>
      <c r="Q15" s="166"/>
      <c r="R15" s="332"/>
      <c r="S15" s="166" t="s">
        <v>62</v>
      </c>
      <c r="T15" s="166"/>
      <c r="U15" s="329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0"/>
      <c r="AS15" s="329"/>
      <c r="AT15" s="330"/>
    </row>
    <row r="16" spans="1:46" s="167" customFormat="1" ht="120" customHeight="1">
      <c r="A16" s="329"/>
      <c r="B16" s="335"/>
      <c r="C16" s="330"/>
      <c r="D16" s="329"/>
      <c r="E16" s="330"/>
      <c r="F16" s="329"/>
      <c r="G16" s="330"/>
      <c r="H16" s="339" t="s">
        <v>165</v>
      </c>
      <c r="I16" s="340"/>
      <c r="J16" s="166" t="s">
        <v>166</v>
      </c>
      <c r="K16" s="166" t="s">
        <v>163</v>
      </c>
      <c r="L16" s="339" t="s">
        <v>164</v>
      </c>
      <c r="M16" s="340"/>
      <c r="N16" s="166" t="s">
        <v>238</v>
      </c>
      <c r="O16" s="333"/>
      <c r="P16" s="333"/>
      <c r="Q16" s="166"/>
      <c r="R16" s="333"/>
      <c r="S16" s="166" t="s">
        <v>68</v>
      </c>
      <c r="T16" s="166"/>
      <c r="U16" s="166">
        <v>2013</v>
      </c>
      <c r="V16" s="166" t="s">
        <v>137</v>
      </c>
      <c r="W16" s="166" t="s">
        <v>137</v>
      </c>
      <c r="X16" s="166" t="s">
        <v>137</v>
      </c>
      <c r="Y16" s="166" t="s">
        <v>137</v>
      </c>
      <c r="Z16" s="166" t="s">
        <v>137</v>
      </c>
      <c r="AA16" s="166" t="s">
        <v>137</v>
      </c>
      <c r="AB16" s="202">
        <v>2014</v>
      </c>
      <c r="AC16" s="202" t="s">
        <v>69</v>
      </c>
      <c r="AD16" s="202"/>
      <c r="AE16" s="202" t="s">
        <v>70</v>
      </c>
      <c r="AF16" s="202" t="s">
        <v>71</v>
      </c>
      <c r="AG16" s="202"/>
      <c r="AH16" s="202">
        <v>2015</v>
      </c>
      <c r="AI16" s="202" t="s">
        <v>139</v>
      </c>
      <c r="AJ16" s="202" t="s">
        <v>140</v>
      </c>
      <c r="AK16" s="202">
        <v>2016</v>
      </c>
      <c r="AL16" s="166" t="s">
        <v>142</v>
      </c>
      <c r="AM16" s="166"/>
      <c r="AN16" s="166"/>
      <c r="AO16" s="166"/>
      <c r="AP16" s="166"/>
      <c r="AQ16" s="166"/>
      <c r="AR16" s="166">
        <v>2018</v>
      </c>
      <c r="AS16" s="166" t="s">
        <v>127</v>
      </c>
      <c r="AT16" s="166" t="s">
        <v>128</v>
      </c>
    </row>
    <row r="17" spans="1:46" s="167" customFormat="1" ht="16.5" customHeight="1">
      <c r="A17" s="60">
        <v>1</v>
      </c>
      <c r="B17" s="60">
        <v>2</v>
      </c>
      <c r="C17" s="60">
        <v>3</v>
      </c>
      <c r="D17" s="203">
        <v>4</v>
      </c>
      <c r="E17" s="203">
        <v>5</v>
      </c>
      <c r="F17" s="203">
        <v>6</v>
      </c>
      <c r="G17" s="203">
        <v>7</v>
      </c>
      <c r="H17" s="203">
        <v>8</v>
      </c>
      <c r="I17" s="60">
        <v>9</v>
      </c>
      <c r="J17" s="203">
        <v>10</v>
      </c>
      <c r="K17" s="60">
        <v>11</v>
      </c>
      <c r="L17" s="203">
        <v>12</v>
      </c>
      <c r="M17" s="60">
        <v>13</v>
      </c>
      <c r="N17" s="203">
        <v>14</v>
      </c>
      <c r="O17" s="202">
        <v>25</v>
      </c>
      <c r="P17" s="202">
        <v>26</v>
      </c>
      <c r="Q17" s="202" t="e">
        <f>#REF!+1</f>
        <v>#REF!</v>
      </c>
      <c r="R17" s="202">
        <v>31</v>
      </c>
      <c r="S17" s="202">
        <f aca="true" t="shared" si="0" ref="S17:Y17">R17+1</f>
        <v>32</v>
      </c>
      <c r="T17" s="202">
        <f t="shared" si="0"/>
        <v>33</v>
      </c>
      <c r="U17" s="202">
        <v>32</v>
      </c>
      <c r="V17" s="202">
        <f t="shared" si="0"/>
        <v>33</v>
      </c>
      <c r="W17" s="202">
        <f t="shared" si="0"/>
        <v>34</v>
      </c>
      <c r="X17" s="202">
        <f t="shared" si="0"/>
        <v>35</v>
      </c>
      <c r="Y17" s="202">
        <f t="shared" si="0"/>
        <v>36</v>
      </c>
      <c r="Z17" s="202" t="s">
        <v>72</v>
      </c>
      <c r="AA17" s="202" t="s">
        <v>73</v>
      </c>
      <c r="AB17" s="202">
        <v>27</v>
      </c>
      <c r="AC17" s="202"/>
      <c r="AD17" s="202"/>
      <c r="AE17" s="202"/>
      <c r="AF17" s="202"/>
      <c r="AG17" s="202" t="s">
        <v>74</v>
      </c>
      <c r="AH17" s="202">
        <v>28</v>
      </c>
      <c r="AI17" s="202" t="s">
        <v>69</v>
      </c>
      <c r="AJ17" s="202" t="s">
        <v>75</v>
      </c>
      <c r="AK17" s="202">
        <v>29</v>
      </c>
      <c r="AL17" s="202" t="s">
        <v>69</v>
      </c>
      <c r="AM17" s="202" t="s">
        <v>76</v>
      </c>
      <c r="AN17" s="202">
        <v>35</v>
      </c>
      <c r="AO17" s="202" t="s">
        <v>77</v>
      </c>
      <c r="AP17" s="202">
        <v>36</v>
      </c>
      <c r="AQ17" s="202" t="s">
        <v>78</v>
      </c>
      <c r="AR17" s="202">
        <v>37</v>
      </c>
      <c r="AS17" s="202">
        <v>30</v>
      </c>
      <c r="AT17" s="202">
        <v>31</v>
      </c>
    </row>
    <row r="18" spans="1:46" s="259" customFormat="1" ht="27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5" t="s">
        <v>183</v>
      </c>
      <c r="P18" s="258" t="s">
        <v>129</v>
      </c>
      <c r="Q18" s="258" t="e">
        <f>Q23+Q97+#REF!+Q179+Q182</f>
        <v>#REF!</v>
      </c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2">
        <v>34202.9</v>
      </c>
      <c r="AC18" s="252"/>
      <c r="AD18" s="252"/>
      <c r="AE18" s="252"/>
      <c r="AF18" s="252"/>
      <c r="AG18" s="252"/>
      <c r="AH18" s="252">
        <v>32722.3</v>
      </c>
      <c r="AI18" s="252"/>
      <c r="AJ18" s="252"/>
      <c r="AK18" s="252">
        <v>32723.2</v>
      </c>
      <c r="AL18" s="252"/>
      <c r="AM18" s="252"/>
      <c r="AN18" s="252"/>
      <c r="AO18" s="252"/>
      <c r="AP18" s="252"/>
      <c r="AQ18" s="252"/>
      <c r="AR18" s="252"/>
      <c r="AS18" s="252">
        <f>AB18+AH18+AK18</f>
        <v>99648.4</v>
      </c>
      <c r="AT18" s="251">
        <v>2016</v>
      </c>
    </row>
    <row r="19" spans="1:46" s="169" customFormat="1" ht="65.2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38" t="s">
        <v>237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50"/>
    </row>
    <row r="20" spans="1:46" s="169" customFormat="1" ht="42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38" t="s">
        <v>364</v>
      </c>
      <c r="P20" s="166" t="s">
        <v>56</v>
      </c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202">
        <v>20</v>
      </c>
      <c r="AC20" s="202"/>
      <c r="AD20" s="202"/>
      <c r="AE20" s="202"/>
      <c r="AF20" s="202"/>
      <c r="AG20" s="202"/>
      <c r="AH20" s="202">
        <v>23</v>
      </c>
      <c r="AI20" s="202"/>
      <c r="AJ20" s="202"/>
      <c r="AK20" s="202">
        <v>25</v>
      </c>
      <c r="AL20" s="202"/>
      <c r="AM20" s="202"/>
      <c r="AN20" s="202"/>
      <c r="AO20" s="202"/>
      <c r="AP20" s="202"/>
      <c r="AQ20" s="202"/>
      <c r="AR20" s="202"/>
      <c r="AS20" s="202">
        <v>25</v>
      </c>
      <c r="AT20" s="250">
        <v>2016</v>
      </c>
    </row>
    <row r="21" spans="1:46" s="169" customFormat="1" ht="48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38" t="s">
        <v>365</v>
      </c>
      <c r="P21" s="166" t="s">
        <v>56</v>
      </c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202">
        <v>25</v>
      </c>
      <c r="AC21" s="202"/>
      <c r="AD21" s="202"/>
      <c r="AE21" s="202"/>
      <c r="AF21" s="202"/>
      <c r="AG21" s="202"/>
      <c r="AH21" s="202">
        <v>33</v>
      </c>
      <c r="AI21" s="202"/>
      <c r="AJ21" s="202"/>
      <c r="AK21" s="202">
        <v>45</v>
      </c>
      <c r="AL21" s="202"/>
      <c r="AM21" s="202"/>
      <c r="AN21" s="202"/>
      <c r="AO21" s="202"/>
      <c r="AP21" s="202"/>
      <c r="AQ21" s="202"/>
      <c r="AR21" s="202"/>
      <c r="AS21" s="202">
        <v>45</v>
      </c>
      <c r="AT21" s="250">
        <v>2016</v>
      </c>
    </row>
    <row r="22" spans="1:46" s="169" customFormat="1" ht="4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38" t="s">
        <v>366</v>
      </c>
      <c r="P22" s="166" t="s">
        <v>233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202">
        <v>102</v>
      </c>
      <c r="AC22" s="202"/>
      <c r="AD22" s="202"/>
      <c r="AE22" s="202"/>
      <c r="AF22" s="202"/>
      <c r="AG22" s="202"/>
      <c r="AH22" s="202">
        <v>104</v>
      </c>
      <c r="AI22" s="202"/>
      <c r="AJ22" s="202"/>
      <c r="AK22" s="202">
        <v>105</v>
      </c>
      <c r="AL22" s="202"/>
      <c r="AM22" s="202"/>
      <c r="AN22" s="202"/>
      <c r="AO22" s="202"/>
      <c r="AP22" s="202"/>
      <c r="AQ22" s="202"/>
      <c r="AR22" s="202"/>
      <c r="AS22" s="202">
        <v>105</v>
      </c>
      <c r="AT22" s="250">
        <v>2016</v>
      </c>
    </row>
    <row r="23" spans="1:46" s="256" customFormat="1" ht="67.5" customHeight="1">
      <c r="A23" s="254">
        <v>6</v>
      </c>
      <c r="B23" s="254">
        <v>6</v>
      </c>
      <c r="C23" s="254">
        <v>4</v>
      </c>
      <c r="D23" s="254">
        <v>0</v>
      </c>
      <c r="E23" s="254">
        <v>7</v>
      </c>
      <c r="F23" s="254">
        <v>0</v>
      </c>
      <c r="G23" s="254">
        <v>2</v>
      </c>
      <c r="H23" s="254">
        <v>0</v>
      </c>
      <c r="I23" s="254">
        <v>3</v>
      </c>
      <c r="J23" s="254">
        <v>1</v>
      </c>
      <c r="K23" s="254">
        <v>0</v>
      </c>
      <c r="L23" s="254">
        <v>0</v>
      </c>
      <c r="M23" s="254">
        <v>0</v>
      </c>
      <c r="N23" s="254">
        <v>0</v>
      </c>
      <c r="O23" s="255" t="s">
        <v>16</v>
      </c>
      <c r="P23" s="258" t="s">
        <v>129</v>
      </c>
      <c r="Q23" s="258" t="e">
        <f>#REF!+#REF!</f>
        <v>#REF!</v>
      </c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2">
        <v>29860</v>
      </c>
      <c r="AC23" s="252"/>
      <c r="AD23" s="252"/>
      <c r="AE23" s="252"/>
      <c r="AF23" s="252"/>
      <c r="AG23" s="252"/>
      <c r="AH23" s="252">
        <v>28779.6</v>
      </c>
      <c r="AI23" s="252"/>
      <c r="AJ23" s="252"/>
      <c r="AK23" s="252">
        <v>28780.5</v>
      </c>
      <c r="AL23" s="252"/>
      <c r="AM23" s="252"/>
      <c r="AN23" s="252"/>
      <c r="AO23" s="252"/>
      <c r="AP23" s="252"/>
      <c r="AQ23" s="252"/>
      <c r="AR23" s="252"/>
      <c r="AS23" s="252">
        <f>AB23+AH23+AK23</f>
        <v>87420.1</v>
      </c>
      <c r="AT23" s="252">
        <v>2016</v>
      </c>
    </row>
    <row r="24" spans="1:46" s="167" customFormat="1" ht="36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39" t="s">
        <v>333</v>
      </c>
      <c r="P24" s="258" t="s">
        <v>129</v>
      </c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206">
        <v>29860</v>
      </c>
      <c r="AC24" s="206"/>
      <c r="AD24" s="206"/>
      <c r="AE24" s="206"/>
      <c r="AF24" s="206"/>
      <c r="AG24" s="206"/>
      <c r="AH24" s="206">
        <v>288779.6</v>
      </c>
      <c r="AI24" s="206"/>
      <c r="AJ24" s="206"/>
      <c r="AK24" s="206">
        <v>28780.5</v>
      </c>
      <c r="AL24" s="206"/>
      <c r="AM24" s="206"/>
      <c r="AN24" s="206"/>
      <c r="AO24" s="206"/>
      <c r="AP24" s="206"/>
      <c r="AQ24" s="206"/>
      <c r="AR24" s="206"/>
      <c r="AS24" s="206">
        <v>87420.1</v>
      </c>
      <c r="AT24" s="206">
        <v>2016</v>
      </c>
    </row>
    <row r="25" spans="1:46" s="167" customFormat="1" ht="49.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39" t="s">
        <v>334</v>
      </c>
      <c r="P25" s="166" t="s">
        <v>56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202">
        <v>88.7</v>
      </c>
      <c r="AC25" s="202"/>
      <c r="AD25" s="202"/>
      <c r="AE25" s="202"/>
      <c r="AF25" s="202"/>
      <c r="AG25" s="202"/>
      <c r="AH25" s="202">
        <v>87.9</v>
      </c>
      <c r="AI25" s="202"/>
      <c r="AJ25" s="202"/>
      <c r="AK25" s="202">
        <v>87.9</v>
      </c>
      <c r="AL25" s="202"/>
      <c r="AM25" s="202"/>
      <c r="AN25" s="202"/>
      <c r="AO25" s="202"/>
      <c r="AP25" s="202"/>
      <c r="AQ25" s="202"/>
      <c r="AR25" s="202"/>
      <c r="AS25" s="202">
        <v>87.9</v>
      </c>
      <c r="AT25" s="202">
        <v>2016</v>
      </c>
    </row>
    <row r="26" spans="1:46" s="167" customFormat="1" ht="36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40" t="s">
        <v>335</v>
      </c>
      <c r="P26" s="202" t="s">
        <v>56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>
        <v>25</v>
      </c>
      <c r="AC26" s="202"/>
      <c r="AD26" s="202"/>
      <c r="AE26" s="202"/>
      <c r="AF26" s="202"/>
      <c r="AG26" s="202"/>
      <c r="AH26" s="202">
        <v>27</v>
      </c>
      <c r="AI26" s="202"/>
      <c r="AJ26" s="202"/>
      <c r="AK26" s="202">
        <v>30</v>
      </c>
      <c r="AL26" s="202"/>
      <c r="AM26" s="202"/>
      <c r="AN26" s="202"/>
      <c r="AO26" s="202"/>
      <c r="AP26" s="202"/>
      <c r="AQ26" s="202"/>
      <c r="AR26" s="202"/>
      <c r="AS26" s="202">
        <v>30</v>
      </c>
      <c r="AT26" s="202">
        <v>2016</v>
      </c>
    </row>
    <row r="27" spans="1:46" s="167" customFormat="1" ht="42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40" t="s">
        <v>336</v>
      </c>
      <c r="P27" s="202" t="s">
        <v>236</v>
      </c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 t="s">
        <v>84</v>
      </c>
      <c r="AC27" s="202"/>
      <c r="AD27" s="202"/>
      <c r="AE27" s="202"/>
      <c r="AF27" s="202"/>
      <c r="AG27" s="202"/>
      <c r="AH27" s="202" t="s">
        <v>84</v>
      </c>
      <c r="AI27" s="202"/>
      <c r="AJ27" s="202"/>
      <c r="AK27" s="202" t="s">
        <v>84</v>
      </c>
      <c r="AL27" s="202"/>
      <c r="AM27" s="202"/>
      <c r="AN27" s="202"/>
      <c r="AO27" s="202"/>
      <c r="AP27" s="202"/>
      <c r="AQ27" s="202"/>
      <c r="AR27" s="202"/>
      <c r="AS27" s="202" t="s">
        <v>84</v>
      </c>
      <c r="AT27" s="202">
        <v>2014</v>
      </c>
    </row>
    <row r="28" spans="1:46" s="256" customFormat="1" ht="63" customHeight="1">
      <c r="A28" s="260">
        <v>6</v>
      </c>
      <c r="B28" s="260">
        <v>6</v>
      </c>
      <c r="C28" s="254">
        <v>4</v>
      </c>
      <c r="D28" s="254">
        <v>0</v>
      </c>
      <c r="E28" s="254">
        <v>7</v>
      </c>
      <c r="F28" s="254">
        <v>0</v>
      </c>
      <c r="G28" s="254">
        <v>2</v>
      </c>
      <c r="H28" s="254">
        <v>0</v>
      </c>
      <c r="I28" s="254">
        <v>3</v>
      </c>
      <c r="J28" s="254">
        <v>1</v>
      </c>
      <c r="K28" s="254">
        <v>2</v>
      </c>
      <c r="L28" s="254">
        <v>1</v>
      </c>
      <c r="M28" s="254">
        <v>0</v>
      </c>
      <c r="N28" s="254">
        <v>1</v>
      </c>
      <c r="O28" s="255" t="s">
        <v>337</v>
      </c>
      <c r="P28" s="253" t="s">
        <v>17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2">
        <v>440.9</v>
      </c>
      <c r="AC28" s="252">
        <v>440.9</v>
      </c>
      <c r="AD28" s="252"/>
      <c r="AE28" s="252"/>
      <c r="AF28" s="252"/>
      <c r="AG28" s="252"/>
      <c r="AH28" s="252">
        <v>440.9</v>
      </c>
      <c r="AI28" s="252"/>
      <c r="AJ28" s="252"/>
      <c r="AK28" s="252">
        <v>440.9</v>
      </c>
      <c r="AL28" s="252"/>
      <c r="AM28" s="252"/>
      <c r="AN28" s="252"/>
      <c r="AO28" s="252"/>
      <c r="AP28" s="252"/>
      <c r="AQ28" s="252"/>
      <c r="AR28" s="252"/>
      <c r="AS28" s="252">
        <f>AB28+AH28+AK28</f>
        <v>1322.6999999999998</v>
      </c>
      <c r="AT28" s="252">
        <v>2016</v>
      </c>
    </row>
    <row r="29" spans="1:46" s="167" customFormat="1" ht="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41" t="s">
        <v>338</v>
      </c>
      <c r="P29" s="202" t="s">
        <v>56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>
        <v>1.4</v>
      </c>
      <c r="AC29" s="202"/>
      <c r="AD29" s="202"/>
      <c r="AE29" s="202"/>
      <c r="AF29" s="202"/>
      <c r="AG29" s="202"/>
      <c r="AH29" s="202">
        <v>1.5</v>
      </c>
      <c r="AI29" s="202"/>
      <c r="AJ29" s="202"/>
      <c r="AK29" s="202">
        <v>1.5</v>
      </c>
      <c r="AL29" s="202"/>
      <c r="AM29" s="202"/>
      <c r="AN29" s="202"/>
      <c r="AO29" s="202"/>
      <c r="AP29" s="202"/>
      <c r="AQ29" s="202"/>
      <c r="AR29" s="202"/>
      <c r="AS29" s="202">
        <v>1.5</v>
      </c>
      <c r="AT29" s="202">
        <v>2015</v>
      </c>
    </row>
    <row r="30" spans="1:46" s="256" customFormat="1" ht="75.75" customHeight="1">
      <c r="A30" s="254">
        <v>6</v>
      </c>
      <c r="B30" s="254">
        <v>6</v>
      </c>
      <c r="C30" s="254">
        <v>4</v>
      </c>
      <c r="D30" s="254">
        <v>0</v>
      </c>
      <c r="E30" s="254">
        <v>7</v>
      </c>
      <c r="F30" s="254">
        <v>0</v>
      </c>
      <c r="G30" s="254">
        <v>2</v>
      </c>
      <c r="H30" s="254">
        <v>0</v>
      </c>
      <c r="I30" s="254">
        <v>3</v>
      </c>
      <c r="J30" s="254">
        <v>1</v>
      </c>
      <c r="K30" s="254">
        <v>2</v>
      </c>
      <c r="L30" s="254">
        <v>1</v>
      </c>
      <c r="M30" s="254">
        <v>0</v>
      </c>
      <c r="N30" s="254">
        <v>2</v>
      </c>
      <c r="O30" s="261" t="s">
        <v>339</v>
      </c>
      <c r="P30" s="253" t="s">
        <v>17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2">
        <v>22820.1</v>
      </c>
      <c r="AC30" s="252"/>
      <c r="AD30" s="252"/>
      <c r="AE30" s="252"/>
      <c r="AF30" s="252"/>
      <c r="AG30" s="252"/>
      <c r="AH30" s="252">
        <v>22820.1</v>
      </c>
      <c r="AI30" s="252"/>
      <c r="AJ30" s="252"/>
      <c r="AK30" s="252">
        <v>22820.1</v>
      </c>
      <c r="AL30" s="252"/>
      <c r="AM30" s="252"/>
      <c r="AN30" s="252"/>
      <c r="AO30" s="252"/>
      <c r="AP30" s="252"/>
      <c r="AQ30" s="252"/>
      <c r="AR30" s="252"/>
      <c r="AS30" s="252">
        <f>AB30+AH30+AK30</f>
        <v>68460.29999999999</v>
      </c>
      <c r="AT30" s="253">
        <v>2016</v>
      </c>
    </row>
    <row r="31" spans="1:46" s="167" customFormat="1" ht="74.2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42" t="s">
        <v>340</v>
      </c>
      <c r="P31" s="202" t="s">
        <v>56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>
        <v>73.9</v>
      </c>
      <c r="AC31" s="202"/>
      <c r="AD31" s="202"/>
      <c r="AE31" s="202"/>
      <c r="AF31" s="202"/>
      <c r="AG31" s="202"/>
      <c r="AH31" s="202">
        <v>79.4</v>
      </c>
      <c r="AI31" s="202"/>
      <c r="AJ31" s="202"/>
      <c r="AK31" s="202">
        <v>79.4</v>
      </c>
      <c r="AL31" s="202"/>
      <c r="AM31" s="202"/>
      <c r="AN31" s="202"/>
      <c r="AO31" s="202"/>
      <c r="AP31" s="202"/>
      <c r="AQ31" s="202"/>
      <c r="AR31" s="202"/>
      <c r="AS31" s="202">
        <v>79.4</v>
      </c>
      <c r="AT31" s="202">
        <v>2015</v>
      </c>
    </row>
    <row r="32" spans="1:46" s="256" customFormat="1" ht="52.5" customHeight="1">
      <c r="A32" s="254">
        <v>6</v>
      </c>
      <c r="B32" s="254">
        <v>6</v>
      </c>
      <c r="C32" s="254">
        <v>4</v>
      </c>
      <c r="D32" s="254">
        <v>0</v>
      </c>
      <c r="E32" s="254">
        <v>7</v>
      </c>
      <c r="F32" s="254">
        <v>0</v>
      </c>
      <c r="G32" s="254">
        <v>2</v>
      </c>
      <c r="H32" s="254">
        <v>0</v>
      </c>
      <c r="I32" s="254">
        <v>3</v>
      </c>
      <c r="J32" s="254">
        <v>1</v>
      </c>
      <c r="K32" s="254">
        <v>2</v>
      </c>
      <c r="L32" s="254">
        <v>1</v>
      </c>
      <c r="M32" s="254">
        <v>0</v>
      </c>
      <c r="N32" s="254">
        <v>5</v>
      </c>
      <c r="O32" s="255" t="s">
        <v>341</v>
      </c>
      <c r="P32" s="253" t="s">
        <v>17</v>
      </c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2">
        <v>4729.7</v>
      </c>
      <c r="AC32" s="252"/>
      <c r="AD32" s="252"/>
      <c r="AE32" s="252"/>
      <c r="AF32" s="252"/>
      <c r="AG32" s="252"/>
      <c r="AH32" s="252">
        <v>4729.7</v>
      </c>
      <c r="AI32" s="252"/>
      <c r="AJ32" s="252"/>
      <c r="AK32" s="252">
        <v>4729.7</v>
      </c>
      <c r="AL32" s="252"/>
      <c r="AM32" s="252"/>
      <c r="AN32" s="252"/>
      <c r="AO32" s="252"/>
      <c r="AP32" s="252"/>
      <c r="AQ32" s="252"/>
      <c r="AR32" s="252"/>
      <c r="AS32" s="252">
        <f>AB32+AH32+AK32</f>
        <v>14189.099999999999</v>
      </c>
      <c r="AT32" s="253">
        <v>2016</v>
      </c>
    </row>
    <row r="33" spans="1:46" s="167" customFormat="1" ht="60.7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42" t="s">
        <v>342</v>
      </c>
      <c r="P33" s="202" t="s">
        <v>56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>
        <v>15.3</v>
      </c>
      <c r="AC33" s="202"/>
      <c r="AD33" s="202"/>
      <c r="AE33" s="202"/>
      <c r="AF33" s="202"/>
      <c r="AG33" s="202"/>
      <c r="AH33" s="202">
        <v>16.4</v>
      </c>
      <c r="AI33" s="202"/>
      <c r="AJ33" s="202"/>
      <c r="AK33" s="202">
        <v>16.4</v>
      </c>
      <c r="AL33" s="202"/>
      <c r="AM33" s="202"/>
      <c r="AN33" s="202"/>
      <c r="AO33" s="202"/>
      <c r="AP33" s="202"/>
      <c r="AQ33" s="202"/>
      <c r="AR33" s="202"/>
      <c r="AS33" s="202">
        <v>16.4</v>
      </c>
      <c r="AT33" s="202">
        <v>2015</v>
      </c>
    </row>
    <row r="34" spans="1:46" s="256" customFormat="1" ht="54.75" customHeight="1">
      <c r="A34" s="254">
        <v>6</v>
      </c>
      <c r="B34" s="254">
        <v>6</v>
      </c>
      <c r="C34" s="254">
        <v>4</v>
      </c>
      <c r="D34" s="254">
        <v>0</v>
      </c>
      <c r="E34" s="254">
        <v>7</v>
      </c>
      <c r="F34" s="254">
        <v>0</v>
      </c>
      <c r="G34" s="254">
        <v>2</v>
      </c>
      <c r="H34" s="254">
        <v>0</v>
      </c>
      <c r="I34" s="254">
        <v>3</v>
      </c>
      <c r="J34" s="254">
        <v>1</v>
      </c>
      <c r="K34" s="254">
        <v>2</v>
      </c>
      <c r="L34" s="254">
        <v>1</v>
      </c>
      <c r="M34" s="254">
        <v>0</v>
      </c>
      <c r="N34" s="254">
        <v>7</v>
      </c>
      <c r="O34" s="255" t="s">
        <v>343</v>
      </c>
      <c r="P34" s="253" t="s">
        <v>17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2">
        <v>1090.3</v>
      </c>
      <c r="AC34" s="252"/>
      <c r="AD34" s="252"/>
      <c r="AE34" s="252"/>
      <c r="AF34" s="252"/>
      <c r="AG34" s="252"/>
      <c r="AH34" s="252">
        <v>788.9</v>
      </c>
      <c r="AI34" s="252"/>
      <c r="AJ34" s="252"/>
      <c r="AK34" s="252">
        <v>789.8</v>
      </c>
      <c r="AL34" s="252"/>
      <c r="AM34" s="252"/>
      <c r="AN34" s="252"/>
      <c r="AO34" s="252"/>
      <c r="AP34" s="252"/>
      <c r="AQ34" s="252"/>
      <c r="AR34" s="252"/>
      <c r="AS34" s="252">
        <f>AB34+AH34+AK34</f>
        <v>2669</v>
      </c>
      <c r="AT34" s="253">
        <v>2016</v>
      </c>
    </row>
    <row r="35" spans="1:46" s="167" customFormat="1" ht="65.2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42" t="s">
        <v>344</v>
      </c>
      <c r="P35" s="202" t="s">
        <v>56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>
        <v>3.5</v>
      </c>
      <c r="AC35" s="202"/>
      <c r="AD35" s="202"/>
      <c r="AE35" s="202"/>
      <c r="AF35" s="202"/>
      <c r="AG35" s="202"/>
      <c r="AH35" s="202">
        <v>2.7</v>
      </c>
      <c r="AI35" s="202"/>
      <c r="AJ35" s="202"/>
      <c r="AK35" s="202">
        <v>2.7</v>
      </c>
      <c r="AL35" s="202"/>
      <c r="AM35" s="202"/>
      <c r="AN35" s="202"/>
      <c r="AO35" s="202"/>
      <c r="AP35" s="202"/>
      <c r="AQ35" s="202"/>
      <c r="AR35" s="202"/>
      <c r="AS35" s="202">
        <v>2.7</v>
      </c>
      <c r="AT35" s="202">
        <v>2015</v>
      </c>
    </row>
    <row r="36" spans="1:46" s="256" customFormat="1" ht="42" customHeight="1">
      <c r="A36" s="254">
        <v>6</v>
      </c>
      <c r="B36" s="254">
        <v>6</v>
      </c>
      <c r="C36" s="254">
        <v>4</v>
      </c>
      <c r="D36" s="254">
        <v>0</v>
      </c>
      <c r="E36" s="254">
        <v>7</v>
      </c>
      <c r="F36" s="254">
        <v>0</v>
      </c>
      <c r="G36" s="254">
        <v>2</v>
      </c>
      <c r="H36" s="254">
        <v>0</v>
      </c>
      <c r="I36" s="254">
        <v>3</v>
      </c>
      <c r="J36" s="254">
        <v>1</v>
      </c>
      <c r="K36" s="254">
        <v>2</v>
      </c>
      <c r="L36" s="254">
        <v>2</v>
      </c>
      <c r="M36" s="254">
        <v>0</v>
      </c>
      <c r="N36" s="254">
        <v>9</v>
      </c>
      <c r="O36" s="255" t="s">
        <v>345</v>
      </c>
      <c r="P36" s="253" t="s">
        <v>17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2">
        <v>779</v>
      </c>
      <c r="AC36" s="252"/>
      <c r="AD36" s="252"/>
      <c r="AE36" s="252"/>
      <c r="AF36" s="252"/>
      <c r="AG36" s="252"/>
      <c r="AH36" s="252">
        <v>0</v>
      </c>
      <c r="AI36" s="252"/>
      <c r="AJ36" s="252"/>
      <c r="AK36" s="252">
        <v>0</v>
      </c>
      <c r="AL36" s="252"/>
      <c r="AM36" s="252"/>
      <c r="AN36" s="252"/>
      <c r="AO36" s="252"/>
      <c r="AP36" s="252"/>
      <c r="AQ36" s="252"/>
      <c r="AR36" s="252"/>
      <c r="AS36" s="252">
        <f>AB36+AH36+AK36</f>
        <v>779</v>
      </c>
      <c r="AT36" s="253">
        <v>2014</v>
      </c>
    </row>
    <row r="37" spans="1:46" s="167" customFormat="1" ht="48.7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42" t="s">
        <v>346</v>
      </c>
      <c r="P37" s="202" t="s">
        <v>424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>
        <v>2</v>
      </c>
      <c r="AC37" s="202"/>
      <c r="AD37" s="202"/>
      <c r="AE37" s="202"/>
      <c r="AF37" s="202"/>
      <c r="AG37" s="202"/>
      <c r="AH37" s="202">
        <v>2</v>
      </c>
      <c r="AI37" s="202"/>
      <c r="AJ37" s="202"/>
      <c r="AK37" s="202">
        <v>0</v>
      </c>
      <c r="AL37" s="202"/>
      <c r="AM37" s="202"/>
      <c r="AN37" s="202"/>
      <c r="AO37" s="202"/>
      <c r="AP37" s="202"/>
      <c r="AQ37" s="202"/>
      <c r="AR37" s="202"/>
      <c r="AS37" s="202">
        <v>0</v>
      </c>
      <c r="AT37" s="202">
        <v>2016</v>
      </c>
    </row>
    <row r="38" spans="1:46" s="167" customFormat="1" ht="38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38" t="s">
        <v>347</v>
      </c>
      <c r="P38" s="202" t="s">
        <v>236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 t="s">
        <v>84</v>
      </c>
      <c r="AC38" s="202" t="s">
        <v>84</v>
      </c>
      <c r="AD38" s="202"/>
      <c r="AE38" s="202"/>
      <c r="AF38" s="202"/>
      <c r="AG38" s="202"/>
      <c r="AH38" s="202" t="s">
        <v>84</v>
      </c>
      <c r="AI38" s="202"/>
      <c r="AJ38" s="202"/>
      <c r="AK38" s="202" t="s">
        <v>84</v>
      </c>
      <c r="AL38" s="202"/>
      <c r="AM38" s="202"/>
      <c r="AN38" s="202"/>
      <c r="AO38" s="202"/>
      <c r="AP38" s="202"/>
      <c r="AQ38" s="202"/>
      <c r="AR38" s="202"/>
      <c r="AS38" s="202" t="s">
        <v>84</v>
      </c>
      <c r="AT38" s="202">
        <v>2016</v>
      </c>
    </row>
    <row r="39" spans="1:46" s="167" customFormat="1" ht="42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42" t="s">
        <v>348</v>
      </c>
      <c r="P39" s="202" t="s">
        <v>233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>
        <v>10</v>
      </c>
      <c r="AC39" s="202"/>
      <c r="AD39" s="202"/>
      <c r="AE39" s="202"/>
      <c r="AF39" s="202"/>
      <c r="AG39" s="202"/>
      <c r="AH39" s="202">
        <v>12</v>
      </c>
      <c r="AI39" s="202"/>
      <c r="AJ39" s="202"/>
      <c r="AK39" s="202">
        <v>12</v>
      </c>
      <c r="AL39" s="202"/>
      <c r="AM39" s="202"/>
      <c r="AN39" s="202"/>
      <c r="AO39" s="202"/>
      <c r="AP39" s="202"/>
      <c r="AQ39" s="202"/>
      <c r="AR39" s="202"/>
      <c r="AS39" s="202">
        <v>12</v>
      </c>
      <c r="AT39" s="202">
        <v>2015</v>
      </c>
    </row>
    <row r="40" spans="1:46" s="167" customFormat="1" ht="51.7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40" t="s">
        <v>349</v>
      </c>
      <c r="P40" s="202" t="s">
        <v>236</v>
      </c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 t="s">
        <v>84</v>
      </c>
      <c r="AC40" s="202"/>
      <c r="AD40" s="202"/>
      <c r="AE40" s="202"/>
      <c r="AF40" s="202"/>
      <c r="AG40" s="202"/>
      <c r="AH40" s="202" t="s">
        <v>84</v>
      </c>
      <c r="AI40" s="202"/>
      <c r="AJ40" s="202"/>
      <c r="AK40" s="202" t="s">
        <v>84</v>
      </c>
      <c r="AL40" s="202"/>
      <c r="AM40" s="202"/>
      <c r="AN40" s="202"/>
      <c r="AO40" s="202"/>
      <c r="AP40" s="202"/>
      <c r="AQ40" s="202"/>
      <c r="AR40" s="202"/>
      <c r="AS40" s="202" t="s">
        <v>84</v>
      </c>
      <c r="AT40" s="202">
        <v>2016</v>
      </c>
    </row>
    <row r="41" spans="1:46" s="167" customFormat="1" ht="61.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40" t="s">
        <v>350</v>
      </c>
      <c r="P41" s="202" t="s">
        <v>56</v>
      </c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>
        <v>30</v>
      </c>
      <c r="AC41" s="202">
        <v>50</v>
      </c>
      <c r="AD41" s="202"/>
      <c r="AE41" s="202"/>
      <c r="AF41" s="202"/>
      <c r="AG41" s="202"/>
      <c r="AH41" s="202">
        <v>50</v>
      </c>
      <c r="AI41" s="202"/>
      <c r="AJ41" s="202"/>
      <c r="AK41" s="202">
        <v>50</v>
      </c>
      <c r="AL41" s="202"/>
      <c r="AM41" s="202"/>
      <c r="AN41" s="202"/>
      <c r="AO41" s="202"/>
      <c r="AP41" s="202"/>
      <c r="AQ41" s="202"/>
      <c r="AR41" s="202"/>
      <c r="AS41" s="202">
        <v>50</v>
      </c>
      <c r="AT41" s="202">
        <v>2015</v>
      </c>
    </row>
    <row r="42" spans="1:46" s="167" customFormat="1" ht="36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38" t="s">
        <v>351</v>
      </c>
      <c r="P42" s="202" t="s">
        <v>236</v>
      </c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 t="s">
        <v>84</v>
      </c>
      <c r="AC42" s="202"/>
      <c r="AD42" s="202"/>
      <c r="AE42" s="202"/>
      <c r="AF42" s="202"/>
      <c r="AG42" s="202"/>
      <c r="AH42" s="202" t="s">
        <v>84</v>
      </c>
      <c r="AI42" s="202"/>
      <c r="AJ42" s="202"/>
      <c r="AK42" s="202" t="s">
        <v>84</v>
      </c>
      <c r="AL42" s="202"/>
      <c r="AM42" s="202"/>
      <c r="AN42" s="202"/>
      <c r="AO42" s="202"/>
      <c r="AP42" s="202"/>
      <c r="AQ42" s="202"/>
      <c r="AR42" s="202"/>
      <c r="AS42" s="202" t="s">
        <v>84</v>
      </c>
      <c r="AT42" s="202">
        <v>2016</v>
      </c>
    </row>
    <row r="43" spans="1:46" s="167" customFormat="1" ht="27.7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40" t="s">
        <v>352</v>
      </c>
      <c r="P43" s="202" t="s">
        <v>234</v>
      </c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>
        <v>15</v>
      </c>
      <c r="AC43" s="202"/>
      <c r="AD43" s="202"/>
      <c r="AE43" s="202"/>
      <c r="AF43" s="202"/>
      <c r="AG43" s="202"/>
      <c r="AH43" s="202">
        <v>20</v>
      </c>
      <c r="AI43" s="202"/>
      <c r="AJ43" s="202"/>
      <c r="AK43" s="202">
        <v>21</v>
      </c>
      <c r="AL43" s="202"/>
      <c r="AM43" s="202"/>
      <c r="AN43" s="202"/>
      <c r="AO43" s="202"/>
      <c r="AP43" s="202"/>
      <c r="AQ43" s="202"/>
      <c r="AR43" s="202"/>
      <c r="AS43" s="202">
        <v>21</v>
      </c>
      <c r="AT43" s="202">
        <v>2015</v>
      </c>
    </row>
    <row r="44" spans="1:46" s="256" customFormat="1" ht="36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1" t="s">
        <v>314</v>
      </c>
      <c r="P44" s="253" t="s">
        <v>234</v>
      </c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>
        <v>1</v>
      </c>
      <c r="AC44" s="253"/>
      <c r="AD44" s="253"/>
      <c r="AE44" s="253"/>
      <c r="AF44" s="253"/>
      <c r="AG44" s="253"/>
      <c r="AH44" s="253">
        <v>1</v>
      </c>
      <c r="AI44" s="253"/>
      <c r="AJ44" s="253"/>
      <c r="AK44" s="253">
        <v>1</v>
      </c>
      <c r="AL44" s="253"/>
      <c r="AM44" s="253"/>
      <c r="AN44" s="253"/>
      <c r="AO44" s="253"/>
      <c r="AP44" s="253"/>
      <c r="AQ44" s="253"/>
      <c r="AR44" s="253"/>
      <c r="AS44" s="253">
        <v>3</v>
      </c>
      <c r="AT44" s="253">
        <v>2016</v>
      </c>
    </row>
    <row r="45" spans="1:46" s="167" customFormat="1" ht="36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40" t="s">
        <v>316</v>
      </c>
      <c r="P45" s="202" t="s">
        <v>234</v>
      </c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30">
        <v>20</v>
      </c>
      <c r="AC45" s="230"/>
      <c r="AD45" s="230"/>
      <c r="AE45" s="230"/>
      <c r="AF45" s="230"/>
      <c r="AG45" s="230"/>
      <c r="AH45" s="230">
        <v>17</v>
      </c>
      <c r="AI45" s="230"/>
      <c r="AJ45" s="230"/>
      <c r="AK45" s="230">
        <v>10</v>
      </c>
      <c r="AL45" s="202"/>
      <c r="AM45" s="202"/>
      <c r="AN45" s="202"/>
      <c r="AO45" s="202"/>
      <c r="AP45" s="202"/>
      <c r="AQ45" s="202"/>
      <c r="AR45" s="202"/>
      <c r="AS45" s="202">
        <v>10</v>
      </c>
      <c r="AT45" s="202">
        <v>2016</v>
      </c>
    </row>
    <row r="46" spans="1:46" s="167" customFormat="1" ht="1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40" t="s">
        <v>317</v>
      </c>
      <c r="P46" s="202" t="s">
        <v>56</v>
      </c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30">
        <v>75</v>
      </c>
      <c r="AC46" s="230"/>
      <c r="AD46" s="230"/>
      <c r="AE46" s="230"/>
      <c r="AF46" s="230"/>
      <c r="AG46" s="230"/>
      <c r="AH46" s="230">
        <v>80</v>
      </c>
      <c r="AI46" s="230"/>
      <c r="AJ46" s="230"/>
      <c r="AK46" s="230">
        <v>85</v>
      </c>
      <c r="AL46" s="202"/>
      <c r="AM46" s="202"/>
      <c r="AN46" s="202"/>
      <c r="AO46" s="202"/>
      <c r="AP46" s="202"/>
      <c r="AQ46" s="202"/>
      <c r="AR46" s="202"/>
      <c r="AS46" s="202">
        <v>85</v>
      </c>
      <c r="AT46" s="202">
        <v>2016</v>
      </c>
    </row>
    <row r="47" spans="1:46" s="167" customFormat="1" ht="24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38" t="s">
        <v>358</v>
      </c>
      <c r="P47" s="202" t="s">
        <v>236</v>
      </c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 t="s">
        <v>84</v>
      </c>
      <c r="AC47" s="202"/>
      <c r="AD47" s="202"/>
      <c r="AE47" s="202"/>
      <c r="AF47" s="202"/>
      <c r="AG47" s="202"/>
      <c r="AH47" s="202" t="s">
        <v>84</v>
      </c>
      <c r="AI47" s="202"/>
      <c r="AJ47" s="202"/>
      <c r="AK47" s="202" t="s">
        <v>84</v>
      </c>
      <c r="AL47" s="202"/>
      <c r="AM47" s="202"/>
      <c r="AN47" s="202"/>
      <c r="AO47" s="202"/>
      <c r="AP47" s="202"/>
      <c r="AQ47" s="202"/>
      <c r="AR47" s="202"/>
      <c r="AS47" s="202" t="s">
        <v>84</v>
      </c>
      <c r="AT47" s="202">
        <v>2016</v>
      </c>
    </row>
    <row r="48" spans="1:46" s="167" customFormat="1" ht="24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40" t="s">
        <v>434</v>
      </c>
      <c r="P48" s="202" t="s">
        <v>236</v>
      </c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 t="s">
        <v>84</v>
      </c>
      <c r="AC48" s="202"/>
      <c r="AD48" s="202"/>
      <c r="AE48" s="202"/>
      <c r="AF48" s="202"/>
      <c r="AG48" s="202"/>
      <c r="AH48" s="202" t="s">
        <v>84</v>
      </c>
      <c r="AI48" s="202"/>
      <c r="AJ48" s="202"/>
      <c r="AK48" s="202" t="s">
        <v>84</v>
      </c>
      <c r="AL48" s="202"/>
      <c r="AM48" s="202"/>
      <c r="AN48" s="202"/>
      <c r="AO48" s="202"/>
      <c r="AP48" s="202"/>
      <c r="AQ48" s="202"/>
      <c r="AR48" s="202"/>
      <c r="AS48" s="202" t="s">
        <v>84</v>
      </c>
      <c r="AT48" s="202">
        <v>2014</v>
      </c>
    </row>
    <row r="49" spans="1:46" s="256" customFormat="1" ht="27.75" customHeight="1">
      <c r="A49" s="254">
        <v>6</v>
      </c>
      <c r="B49" s="254">
        <v>6</v>
      </c>
      <c r="C49" s="254">
        <v>4</v>
      </c>
      <c r="D49" s="254">
        <v>1</v>
      </c>
      <c r="E49" s="254">
        <v>1</v>
      </c>
      <c r="F49" s="254">
        <v>0</v>
      </c>
      <c r="G49" s="254">
        <v>1</v>
      </c>
      <c r="H49" s="254">
        <v>0</v>
      </c>
      <c r="I49" s="254">
        <v>3</v>
      </c>
      <c r="J49" s="254">
        <v>2</v>
      </c>
      <c r="K49" s="254">
        <v>0</v>
      </c>
      <c r="L49" s="254">
        <v>0</v>
      </c>
      <c r="M49" s="254">
        <v>0</v>
      </c>
      <c r="N49" s="254">
        <v>0</v>
      </c>
      <c r="O49" s="255" t="s">
        <v>225</v>
      </c>
      <c r="P49" s="253" t="s">
        <v>17</v>
      </c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2">
        <v>700</v>
      </c>
      <c r="AC49" s="252"/>
      <c r="AD49" s="252"/>
      <c r="AE49" s="252"/>
      <c r="AF49" s="252"/>
      <c r="AG49" s="252"/>
      <c r="AH49" s="252">
        <v>600</v>
      </c>
      <c r="AI49" s="252"/>
      <c r="AJ49" s="252"/>
      <c r="AK49" s="252">
        <v>600</v>
      </c>
      <c r="AL49" s="252"/>
      <c r="AM49" s="252"/>
      <c r="AN49" s="252"/>
      <c r="AO49" s="252"/>
      <c r="AP49" s="252"/>
      <c r="AQ49" s="252"/>
      <c r="AR49" s="252"/>
      <c r="AS49" s="252">
        <f>AB49+AH49+AK49</f>
        <v>1900</v>
      </c>
      <c r="AT49" s="253">
        <v>2016</v>
      </c>
    </row>
    <row r="50" spans="1:46" s="167" customFormat="1" ht="36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38" t="s">
        <v>370</v>
      </c>
      <c r="P50" s="202" t="s">
        <v>236</v>
      </c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 t="s">
        <v>84</v>
      </c>
      <c r="AC50" s="202"/>
      <c r="AD50" s="202"/>
      <c r="AE50" s="202"/>
      <c r="AF50" s="202"/>
      <c r="AG50" s="202"/>
      <c r="AH50" s="202" t="s">
        <v>84</v>
      </c>
      <c r="AI50" s="202"/>
      <c r="AJ50" s="202"/>
      <c r="AK50" s="202" t="s">
        <v>84</v>
      </c>
      <c r="AL50" s="202"/>
      <c r="AM50" s="202"/>
      <c r="AN50" s="202"/>
      <c r="AO50" s="202"/>
      <c r="AP50" s="202"/>
      <c r="AQ50" s="202"/>
      <c r="AR50" s="202"/>
      <c r="AS50" s="202" t="s">
        <v>84</v>
      </c>
      <c r="AT50" s="202">
        <v>2016</v>
      </c>
    </row>
    <row r="51" spans="1:46" s="167" customFormat="1" ht="37.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40" t="s">
        <v>371</v>
      </c>
      <c r="P51" s="202" t="s">
        <v>56</v>
      </c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>
        <v>1.7</v>
      </c>
      <c r="AC51" s="202"/>
      <c r="AD51" s="202"/>
      <c r="AE51" s="202"/>
      <c r="AF51" s="202"/>
      <c r="AG51" s="202"/>
      <c r="AH51" s="202">
        <v>1.8</v>
      </c>
      <c r="AI51" s="202"/>
      <c r="AJ51" s="202"/>
      <c r="AK51" s="202">
        <v>1.8</v>
      </c>
      <c r="AL51" s="202"/>
      <c r="AM51" s="202"/>
      <c r="AN51" s="202"/>
      <c r="AO51" s="202"/>
      <c r="AP51" s="202"/>
      <c r="AQ51" s="202"/>
      <c r="AR51" s="202"/>
      <c r="AS51" s="202">
        <v>1.8</v>
      </c>
      <c r="AT51" s="202">
        <v>2015</v>
      </c>
    </row>
    <row r="52" spans="1:46" s="167" customFormat="1" ht="24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40" t="s">
        <v>372</v>
      </c>
      <c r="P52" s="202" t="s">
        <v>233</v>
      </c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>
        <v>70</v>
      </c>
      <c r="AC52" s="202"/>
      <c r="AD52" s="202"/>
      <c r="AE52" s="202"/>
      <c r="AF52" s="202"/>
      <c r="AG52" s="202"/>
      <c r="AH52" s="202">
        <v>75</v>
      </c>
      <c r="AI52" s="202"/>
      <c r="AJ52" s="202"/>
      <c r="AK52" s="202">
        <v>100</v>
      </c>
      <c r="AL52" s="202"/>
      <c r="AM52" s="202"/>
      <c r="AN52" s="202"/>
      <c r="AO52" s="202"/>
      <c r="AP52" s="202"/>
      <c r="AQ52" s="202"/>
      <c r="AR52" s="202"/>
      <c r="AS52" s="202">
        <v>100</v>
      </c>
      <c r="AT52" s="202">
        <v>2016</v>
      </c>
    </row>
    <row r="53" spans="1:46" s="167" customFormat="1" ht="51.7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43" t="s">
        <v>375</v>
      </c>
      <c r="P53" s="202" t="s">
        <v>236</v>
      </c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 t="s">
        <v>84</v>
      </c>
      <c r="AC53" s="202"/>
      <c r="AD53" s="202"/>
      <c r="AE53" s="202"/>
      <c r="AF53" s="202"/>
      <c r="AG53" s="202"/>
      <c r="AH53" s="202" t="s">
        <v>84</v>
      </c>
      <c r="AI53" s="202"/>
      <c r="AJ53" s="202"/>
      <c r="AK53" s="202" t="s">
        <v>84</v>
      </c>
      <c r="AL53" s="202"/>
      <c r="AM53" s="202"/>
      <c r="AN53" s="202"/>
      <c r="AO53" s="202"/>
      <c r="AP53" s="202"/>
      <c r="AQ53" s="202"/>
      <c r="AR53" s="202"/>
      <c r="AS53" s="202" t="s">
        <v>84</v>
      </c>
      <c r="AT53" s="202">
        <v>2016</v>
      </c>
    </row>
    <row r="54" spans="1:46" s="167" customFormat="1" ht="39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40" t="s">
        <v>435</v>
      </c>
      <c r="P54" s="202" t="s">
        <v>233</v>
      </c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30">
        <v>150</v>
      </c>
      <c r="AC54" s="230"/>
      <c r="AD54" s="230"/>
      <c r="AE54" s="230"/>
      <c r="AF54" s="230"/>
      <c r="AG54" s="230"/>
      <c r="AH54" s="230">
        <v>170</v>
      </c>
      <c r="AI54" s="230"/>
      <c r="AJ54" s="230"/>
      <c r="AK54" s="230">
        <v>200</v>
      </c>
      <c r="AL54" s="202"/>
      <c r="AM54" s="202"/>
      <c r="AN54" s="202"/>
      <c r="AO54" s="202"/>
      <c r="AP54" s="202"/>
      <c r="AQ54" s="202"/>
      <c r="AR54" s="202"/>
      <c r="AS54" s="202">
        <v>200</v>
      </c>
      <c r="AT54" s="202">
        <v>2016</v>
      </c>
    </row>
    <row r="55" spans="1:46" s="167" customFormat="1" ht="38.2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43" t="s">
        <v>376</v>
      </c>
      <c r="P55" s="202" t="s">
        <v>236</v>
      </c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 t="s">
        <v>84</v>
      </c>
      <c r="AC55" s="202"/>
      <c r="AD55" s="202"/>
      <c r="AE55" s="202"/>
      <c r="AF55" s="202"/>
      <c r="AG55" s="202"/>
      <c r="AH55" s="202" t="s">
        <v>84</v>
      </c>
      <c r="AI55" s="202"/>
      <c r="AJ55" s="202"/>
      <c r="AK55" s="202" t="s">
        <v>84</v>
      </c>
      <c r="AL55" s="202"/>
      <c r="AM55" s="202"/>
      <c r="AN55" s="202"/>
      <c r="AO55" s="202"/>
      <c r="AP55" s="202"/>
      <c r="AQ55" s="202"/>
      <c r="AR55" s="202"/>
      <c r="AS55" s="202" t="s">
        <v>84</v>
      </c>
      <c r="AT55" s="202">
        <v>2016</v>
      </c>
    </row>
    <row r="56" spans="1:46" s="167" customFormat="1" ht="42.7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43" t="s">
        <v>377</v>
      </c>
      <c r="P56" s="202" t="s">
        <v>233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>
        <v>20</v>
      </c>
      <c r="AC56" s="202"/>
      <c r="AD56" s="202"/>
      <c r="AE56" s="202"/>
      <c r="AF56" s="202"/>
      <c r="AG56" s="202"/>
      <c r="AH56" s="202">
        <v>25</v>
      </c>
      <c r="AI56" s="202"/>
      <c r="AJ56" s="202"/>
      <c r="AK56" s="202">
        <v>30</v>
      </c>
      <c r="AL56" s="202"/>
      <c r="AM56" s="202"/>
      <c r="AN56" s="202"/>
      <c r="AO56" s="202"/>
      <c r="AP56" s="202"/>
      <c r="AQ56" s="202"/>
      <c r="AR56" s="202"/>
      <c r="AS56" s="202">
        <v>30</v>
      </c>
      <c r="AT56" s="202">
        <v>2016</v>
      </c>
    </row>
    <row r="57" spans="1:46" s="256" customFormat="1" ht="51.7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 t="s">
        <v>378</v>
      </c>
      <c r="P57" s="253" t="s">
        <v>233</v>
      </c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>
        <v>150</v>
      </c>
      <c r="AC57" s="253"/>
      <c r="AD57" s="253"/>
      <c r="AE57" s="253"/>
      <c r="AF57" s="253"/>
      <c r="AG57" s="253"/>
      <c r="AH57" s="253">
        <v>170</v>
      </c>
      <c r="AI57" s="253"/>
      <c r="AJ57" s="253"/>
      <c r="AK57" s="253">
        <v>200</v>
      </c>
      <c r="AL57" s="253"/>
      <c r="AM57" s="253"/>
      <c r="AN57" s="253"/>
      <c r="AO57" s="253"/>
      <c r="AP57" s="253"/>
      <c r="AQ57" s="253"/>
      <c r="AR57" s="253"/>
      <c r="AS57" s="253">
        <v>200</v>
      </c>
      <c r="AT57" s="253">
        <v>2016</v>
      </c>
    </row>
    <row r="58" spans="1:46" s="167" customFormat="1" ht="52.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40" t="s">
        <v>373</v>
      </c>
      <c r="P58" s="202" t="s">
        <v>17</v>
      </c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>
        <v>600</v>
      </c>
      <c r="AC58" s="202"/>
      <c r="AD58" s="202"/>
      <c r="AE58" s="202"/>
      <c r="AF58" s="202"/>
      <c r="AG58" s="202"/>
      <c r="AH58" s="202">
        <v>600</v>
      </c>
      <c r="AI58" s="202"/>
      <c r="AJ58" s="202"/>
      <c r="AK58" s="202">
        <v>600</v>
      </c>
      <c r="AL58" s="202"/>
      <c r="AM58" s="202"/>
      <c r="AN58" s="202"/>
      <c r="AO58" s="202"/>
      <c r="AP58" s="202"/>
      <c r="AQ58" s="202"/>
      <c r="AR58" s="202"/>
      <c r="AS58" s="202">
        <v>600</v>
      </c>
      <c r="AT58" s="202">
        <v>2016</v>
      </c>
    </row>
    <row r="59" spans="1:46" s="167" customFormat="1" ht="48.75" customHeight="1">
      <c r="A59" s="204"/>
      <c r="B59" s="204"/>
      <c r="C59" s="204"/>
      <c r="D59" s="204"/>
      <c r="E59" s="204"/>
      <c r="F59" s="204"/>
      <c r="G59" s="204"/>
      <c r="H59" s="166"/>
      <c r="I59" s="166"/>
      <c r="J59" s="166"/>
      <c r="K59" s="166"/>
      <c r="L59" s="166"/>
      <c r="M59" s="166"/>
      <c r="N59" s="166"/>
      <c r="O59" s="240" t="s">
        <v>374</v>
      </c>
      <c r="P59" s="202" t="s">
        <v>234</v>
      </c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>
        <v>15</v>
      </c>
      <c r="AC59" s="202"/>
      <c r="AD59" s="202"/>
      <c r="AE59" s="202"/>
      <c r="AF59" s="202"/>
      <c r="AG59" s="202"/>
      <c r="AH59" s="202">
        <v>16</v>
      </c>
      <c r="AI59" s="202"/>
      <c r="AJ59" s="202"/>
      <c r="AK59" s="202">
        <v>19</v>
      </c>
      <c r="AL59" s="202"/>
      <c r="AM59" s="202"/>
      <c r="AN59" s="202"/>
      <c r="AO59" s="202"/>
      <c r="AP59" s="202"/>
      <c r="AQ59" s="202"/>
      <c r="AR59" s="202"/>
      <c r="AS59" s="202">
        <v>19</v>
      </c>
      <c r="AT59" s="202">
        <v>2016</v>
      </c>
    </row>
    <row r="60" spans="1:46" s="167" customFormat="1" ht="24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45" t="s">
        <v>379</v>
      </c>
      <c r="P60" s="202" t="s">
        <v>236</v>
      </c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 t="s">
        <v>84</v>
      </c>
      <c r="AC60" s="202"/>
      <c r="AD60" s="202"/>
      <c r="AE60" s="202"/>
      <c r="AF60" s="202"/>
      <c r="AG60" s="202"/>
      <c r="AH60" s="202" t="s">
        <v>84</v>
      </c>
      <c r="AI60" s="202"/>
      <c r="AJ60" s="202"/>
      <c r="AK60" s="202" t="s">
        <v>84</v>
      </c>
      <c r="AL60" s="202"/>
      <c r="AM60" s="202"/>
      <c r="AN60" s="202"/>
      <c r="AO60" s="202"/>
      <c r="AP60" s="202"/>
      <c r="AQ60" s="202"/>
      <c r="AR60" s="202"/>
      <c r="AS60" s="202" t="s">
        <v>84</v>
      </c>
      <c r="AT60" s="202">
        <v>2016</v>
      </c>
    </row>
    <row r="61" spans="1:46" s="167" customFormat="1" ht="51" customHeight="1">
      <c r="A61" s="204"/>
      <c r="B61" s="204"/>
      <c r="C61" s="204"/>
      <c r="D61" s="204"/>
      <c r="E61" s="204"/>
      <c r="F61" s="204"/>
      <c r="G61" s="204"/>
      <c r="H61" s="166"/>
      <c r="I61" s="166"/>
      <c r="J61" s="166"/>
      <c r="K61" s="166"/>
      <c r="L61" s="166"/>
      <c r="M61" s="166"/>
      <c r="N61" s="166"/>
      <c r="O61" s="240" t="s">
        <v>380</v>
      </c>
      <c r="P61" s="202" t="s">
        <v>233</v>
      </c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>
        <v>15</v>
      </c>
      <c r="AC61" s="202"/>
      <c r="AD61" s="202"/>
      <c r="AE61" s="202"/>
      <c r="AF61" s="202"/>
      <c r="AG61" s="202"/>
      <c r="AH61" s="202">
        <v>15</v>
      </c>
      <c r="AI61" s="202"/>
      <c r="AJ61" s="202"/>
      <c r="AK61" s="202">
        <v>20</v>
      </c>
      <c r="AL61" s="202"/>
      <c r="AM61" s="202"/>
      <c r="AN61" s="202"/>
      <c r="AO61" s="202"/>
      <c r="AP61" s="202"/>
      <c r="AQ61" s="202"/>
      <c r="AR61" s="202"/>
      <c r="AS61" s="202">
        <v>20</v>
      </c>
      <c r="AT61" s="202">
        <v>2016</v>
      </c>
    </row>
    <row r="62" spans="1:46" s="167" customFormat="1" ht="41.25" customHeight="1">
      <c r="A62" s="204"/>
      <c r="B62" s="204"/>
      <c r="C62" s="204"/>
      <c r="D62" s="204"/>
      <c r="E62" s="204"/>
      <c r="F62" s="204"/>
      <c r="G62" s="204"/>
      <c r="H62" s="166"/>
      <c r="I62" s="166"/>
      <c r="J62" s="166"/>
      <c r="K62" s="166"/>
      <c r="L62" s="166"/>
      <c r="M62" s="166"/>
      <c r="N62" s="166"/>
      <c r="O62" s="245" t="s">
        <v>381</v>
      </c>
      <c r="P62" s="202" t="s">
        <v>236</v>
      </c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 t="s">
        <v>84</v>
      </c>
      <c r="AC62" s="202" t="s">
        <v>84</v>
      </c>
      <c r="AD62" s="202"/>
      <c r="AE62" s="202"/>
      <c r="AF62" s="202"/>
      <c r="AG62" s="202"/>
      <c r="AH62" s="202" t="s">
        <v>84</v>
      </c>
      <c r="AI62" s="202"/>
      <c r="AJ62" s="202"/>
      <c r="AK62" s="202" t="s">
        <v>84</v>
      </c>
      <c r="AL62" s="202"/>
      <c r="AM62" s="202"/>
      <c r="AN62" s="202"/>
      <c r="AO62" s="202"/>
      <c r="AP62" s="202"/>
      <c r="AQ62" s="202"/>
      <c r="AR62" s="202"/>
      <c r="AS62" s="202" t="s">
        <v>84</v>
      </c>
      <c r="AT62" s="202">
        <v>2016</v>
      </c>
    </row>
    <row r="63" spans="1:46" s="167" customFormat="1" ht="54" customHeight="1">
      <c r="A63" s="204"/>
      <c r="B63" s="204"/>
      <c r="C63" s="204"/>
      <c r="D63" s="204"/>
      <c r="E63" s="204"/>
      <c r="F63" s="204"/>
      <c r="G63" s="204"/>
      <c r="H63" s="166"/>
      <c r="I63" s="166"/>
      <c r="J63" s="166"/>
      <c r="K63" s="166"/>
      <c r="L63" s="166"/>
      <c r="M63" s="166"/>
      <c r="N63" s="166"/>
      <c r="O63" s="239" t="s">
        <v>382</v>
      </c>
      <c r="P63" s="202" t="s">
        <v>233</v>
      </c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>
        <v>10</v>
      </c>
      <c r="AC63" s="202"/>
      <c r="AD63" s="202"/>
      <c r="AE63" s="202"/>
      <c r="AF63" s="202"/>
      <c r="AG63" s="202"/>
      <c r="AH63" s="202">
        <v>12</v>
      </c>
      <c r="AI63" s="202"/>
      <c r="AJ63" s="202"/>
      <c r="AK63" s="202">
        <v>15</v>
      </c>
      <c r="AL63" s="202"/>
      <c r="AM63" s="202"/>
      <c r="AN63" s="202"/>
      <c r="AO63" s="202"/>
      <c r="AP63" s="202"/>
      <c r="AQ63" s="202"/>
      <c r="AR63" s="202"/>
      <c r="AS63" s="202">
        <v>15</v>
      </c>
      <c r="AT63" s="202">
        <v>2016</v>
      </c>
    </row>
    <row r="64" spans="1:46" s="167" customFormat="1" ht="31.5" customHeight="1">
      <c r="A64" s="204"/>
      <c r="B64" s="204"/>
      <c r="C64" s="204"/>
      <c r="D64" s="204"/>
      <c r="E64" s="204"/>
      <c r="F64" s="204"/>
      <c r="G64" s="204"/>
      <c r="H64" s="166"/>
      <c r="I64" s="166"/>
      <c r="J64" s="166"/>
      <c r="K64" s="166"/>
      <c r="L64" s="166"/>
      <c r="M64" s="166"/>
      <c r="N64" s="166"/>
      <c r="O64" s="245" t="s">
        <v>383</v>
      </c>
      <c r="P64" s="202" t="s">
        <v>236</v>
      </c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 t="s">
        <v>84</v>
      </c>
      <c r="AC64" s="202" t="s">
        <v>84</v>
      </c>
      <c r="AD64" s="202"/>
      <c r="AE64" s="202"/>
      <c r="AF64" s="202"/>
      <c r="AG64" s="202"/>
      <c r="AH64" s="202" t="s">
        <v>84</v>
      </c>
      <c r="AI64" s="202"/>
      <c r="AJ64" s="202"/>
      <c r="AK64" s="202" t="s">
        <v>84</v>
      </c>
      <c r="AL64" s="202"/>
      <c r="AM64" s="202"/>
      <c r="AN64" s="202"/>
      <c r="AO64" s="202"/>
      <c r="AP64" s="202"/>
      <c r="AQ64" s="202"/>
      <c r="AR64" s="202"/>
      <c r="AS64" s="202" t="s">
        <v>84</v>
      </c>
      <c r="AT64" s="202">
        <v>2016</v>
      </c>
    </row>
    <row r="65" spans="1:46" s="167" customFormat="1" ht="45" customHeight="1">
      <c r="A65" s="204"/>
      <c r="B65" s="204"/>
      <c r="C65" s="204"/>
      <c r="D65" s="204"/>
      <c r="E65" s="204"/>
      <c r="F65" s="204"/>
      <c r="G65" s="204"/>
      <c r="H65" s="166"/>
      <c r="I65" s="166"/>
      <c r="J65" s="166"/>
      <c r="K65" s="166"/>
      <c r="L65" s="166"/>
      <c r="M65" s="166"/>
      <c r="N65" s="166"/>
      <c r="O65" s="239" t="s">
        <v>384</v>
      </c>
      <c r="P65" s="202" t="s">
        <v>233</v>
      </c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>
        <v>3</v>
      </c>
      <c r="AC65" s="202"/>
      <c r="AD65" s="202"/>
      <c r="AE65" s="202"/>
      <c r="AF65" s="202"/>
      <c r="AG65" s="202"/>
      <c r="AH65" s="202">
        <v>4</v>
      </c>
      <c r="AI65" s="202"/>
      <c r="AJ65" s="202"/>
      <c r="AK65" s="202">
        <v>5</v>
      </c>
      <c r="AL65" s="202"/>
      <c r="AM65" s="202"/>
      <c r="AN65" s="202"/>
      <c r="AO65" s="202"/>
      <c r="AP65" s="202"/>
      <c r="AQ65" s="202"/>
      <c r="AR65" s="202"/>
      <c r="AS65" s="202">
        <v>5</v>
      </c>
      <c r="AT65" s="202">
        <v>2016</v>
      </c>
    </row>
    <row r="66" spans="1:46" s="167" customFormat="1" ht="39.75" customHeight="1">
      <c r="A66" s="204"/>
      <c r="B66" s="204"/>
      <c r="C66" s="204"/>
      <c r="D66" s="204"/>
      <c r="E66" s="204"/>
      <c r="F66" s="204"/>
      <c r="G66" s="204"/>
      <c r="H66" s="166"/>
      <c r="I66" s="166"/>
      <c r="J66" s="166"/>
      <c r="K66" s="166"/>
      <c r="L66" s="166"/>
      <c r="M66" s="166"/>
      <c r="N66" s="166"/>
      <c r="O66" s="246" t="s">
        <v>385</v>
      </c>
      <c r="P66" s="202" t="s">
        <v>236</v>
      </c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 t="s">
        <v>318</v>
      </c>
      <c r="AC66" s="202" t="s">
        <v>84</v>
      </c>
      <c r="AD66" s="202"/>
      <c r="AE66" s="202"/>
      <c r="AF66" s="202"/>
      <c r="AG66" s="202"/>
      <c r="AH66" s="202" t="s">
        <v>84</v>
      </c>
      <c r="AI66" s="202"/>
      <c r="AJ66" s="202"/>
      <c r="AK66" s="202" t="s">
        <v>84</v>
      </c>
      <c r="AL66" s="202"/>
      <c r="AM66" s="202"/>
      <c r="AN66" s="202"/>
      <c r="AO66" s="202"/>
      <c r="AP66" s="202"/>
      <c r="AQ66" s="202"/>
      <c r="AR66" s="202"/>
      <c r="AS66" s="202" t="s">
        <v>84</v>
      </c>
      <c r="AT66" s="202">
        <v>2016</v>
      </c>
    </row>
    <row r="67" spans="1:46" s="167" customFormat="1" ht="45.75" customHeight="1">
      <c r="A67" s="204"/>
      <c r="B67" s="204"/>
      <c r="C67" s="204"/>
      <c r="D67" s="204"/>
      <c r="E67" s="204"/>
      <c r="F67" s="204"/>
      <c r="G67" s="204"/>
      <c r="H67" s="166"/>
      <c r="I67" s="166"/>
      <c r="J67" s="166"/>
      <c r="K67" s="166"/>
      <c r="L67" s="166"/>
      <c r="M67" s="166"/>
      <c r="N67" s="166"/>
      <c r="O67" s="239" t="s">
        <v>386</v>
      </c>
      <c r="P67" s="202" t="s">
        <v>234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>
        <v>1</v>
      </c>
      <c r="AC67" s="202"/>
      <c r="AD67" s="202"/>
      <c r="AE67" s="202"/>
      <c r="AF67" s="202"/>
      <c r="AG67" s="202"/>
      <c r="AH67" s="202">
        <v>2</v>
      </c>
      <c r="AI67" s="202"/>
      <c r="AJ67" s="202"/>
      <c r="AK67" s="202">
        <v>2</v>
      </c>
      <c r="AL67" s="202"/>
      <c r="AM67" s="202"/>
      <c r="AN67" s="202"/>
      <c r="AO67" s="202"/>
      <c r="AP67" s="202"/>
      <c r="AQ67" s="202"/>
      <c r="AR67" s="202"/>
      <c r="AS67" s="202">
        <v>2</v>
      </c>
      <c r="AT67" s="202">
        <v>2015</v>
      </c>
    </row>
    <row r="68" spans="1:46" s="167" customFormat="1" ht="48.75" customHeight="1">
      <c r="A68" s="204"/>
      <c r="B68" s="204"/>
      <c r="C68" s="204"/>
      <c r="D68" s="204"/>
      <c r="E68" s="204"/>
      <c r="F68" s="204"/>
      <c r="G68" s="204"/>
      <c r="H68" s="166"/>
      <c r="I68" s="166"/>
      <c r="J68" s="166"/>
      <c r="K68" s="166"/>
      <c r="L68" s="166"/>
      <c r="M68" s="166"/>
      <c r="N68" s="166"/>
      <c r="O68" s="239" t="s">
        <v>387</v>
      </c>
      <c r="P68" s="202" t="s">
        <v>56</v>
      </c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>
        <v>30</v>
      </c>
      <c r="AC68" s="202"/>
      <c r="AD68" s="202"/>
      <c r="AE68" s="202"/>
      <c r="AF68" s="202"/>
      <c r="AG68" s="202"/>
      <c r="AH68" s="202">
        <v>40</v>
      </c>
      <c r="AI68" s="202"/>
      <c r="AJ68" s="202"/>
      <c r="AK68" s="202">
        <v>50</v>
      </c>
      <c r="AL68" s="202"/>
      <c r="AM68" s="202"/>
      <c r="AN68" s="202"/>
      <c r="AO68" s="202"/>
      <c r="AP68" s="202"/>
      <c r="AQ68" s="202"/>
      <c r="AR68" s="202"/>
      <c r="AS68" s="202">
        <v>50</v>
      </c>
      <c r="AT68" s="202">
        <v>2016</v>
      </c>
    </row>
    <row r="69" spans="1:46" s="256" customFormat="1" ht="51.75" customHeight="1">
      <c r="A69" s="254">
        <v>6</v>
      </c>
      <c r="B69" s="254">
        <v>6</v>
      </c>
      <c r="C69" s="254">
        <v>4</v>
      </c>
      <c r="D69" s="254">
        <v>1</v>
      </c>
      <c r="E69" s="254">
        <v>1</v>
      </c>
      <c r="F69" s="254">
        <v>0</v>
      </c>
      <c r="G69" s="254">
        <v>1</v>
      </c>
      <c r="H69" s="263">
        <v>0</v>
      </c>
      <c r="I69" s="263">
        <v>3</v>
      </c>
      <c r="J69" s="263">
        <v>2</v>
      </c>
      <c r="K69" s="263">
        <v>2</v>
      </c>
      <c r="L69" s="263">
        <v>2</v>
      </c>
      <c r="M69" s="263">
        <v>1</v>
      </c>
      <c r="N69" s="263">
        <v>4</v>
      </c>
      <c r="O69" s="264" t="s">
        <v>436</v>
      </c>
      <c r="P69" s="253" t="s">
        <v>17</v>
      </c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2">
        <v>700</v>
      </c>
      <c r="AC69" s="252"/>
      <c r="AD69" s="252"/>
      <c r="AE69" s="252"/>
      <c r="AF69" s="252"/>
      <c r="AG69" s="252"/>
      <c r="AH69" s="252">
        <v>600</v>
      </c>
      <c r="AI69" s="252"/>
      <c r="AJ69" s="252"/>
      <c r="AK69" s="252">
        <v>600</v>
      </c>
      <c r="AL69" s="252"/>
      <c r="AM69" s="252"/>
      <c r="AN69" s="252"/>
      <c r="AO69" s="252"/>
      <c r="AP69" s="252"/>
      <c r="AQ69" s="252"/>
      <c r="AR69" s="252"/>
      <c r="AS69" s="252">
        <f>AB69+AH69+AK69</f>
        <v>1900</v>
      </c>
      <c r="AT69" s="253">
        <v>2016</v>
      </c>
    </row>
    <row r="70" spans="1:46" s="256" customFormat="1" ht="62.25" customHeight="1">
      <c r="A70" s="257"/>
      <c r="B70" s="257"/>
      <c r="C70" s="257"/>
      <c r="D70" s="257"/>
      <c r="E70" s="257"/>
      <c r="F70" s="257"/>
      <c r="G70" s="257"/>
      <c r="H70" s="258"/>
      <c r="I70" s="258"/>
      <c r="J70" s="258"/>
      <c r="K70" s="258"/>
      <c r="L70" s="258"/>
      <c r="M70" s="258"/>
      <c r="N70" s="258"/>
      <c r="O70" s="264" t="s">
        <v>0</v>
      </c>
      <c r="P70" s="253" t="s">
        <v>17</v>
      </c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>
        <v>700</v>
      </c>
      <c r="AC70" s="253"/>
      <c r="AD70" s="253"/>
      <c r="AE70" s="253"/>
      <c r="AF70" s="253"/>
      <c r="AG70" s="253"/>
      <c r="AH70" s="253">
        <v>600</v>
      </c>
      <c r="AI70" s="253"/>
      <c r="AJ70" s="253"/>
      <c r="AK70" s="253">
        <v>600</v>
      </c>
      <c r="AL70" s="253"/>
      <c r="AM70" s="253"/>
      <c r="AN70" s="253"/>
      <c r="AO70" s="253"/>
      <c r="AP70" s="253"/>
      <c r="AQ70" s="253"/>
      <c r="AR70" s="253"/>
      <c r="AS70" s="253">
        <v>1900</v>
      </c>
      <c r="AT70" s="253">
        <v>2016</v>
      </c>
    </row>
    <row r="71" spans="1:46" s="256" customFormat="1" ht="44.25" customHeight="1">
      <c r="A71" s="254">
        <v>6</v>
      </c>
      <c r="B71" s="254">
        <v>6</v>
      </c>
      <c r="C71" s="254">
        <v>4</v>
      </c>
      <c r="D71" s="254">
        <v>1</v>
      </c>
      <c r="E71" s="254">
        <v>1</v>
      </c>
      <c r="F71" s="254">
        <v>0</v>
      </c>
      <c r="G71" s="254">
        <v>1</v>
      </c>
      <c r="H71" s="254">
        <v>0</v>
      </c>
      <c r="I71" s="254">
        <v>3</v>
      </c>
      <c r="J71" s="254">
        <v>3</v>
      </c>
      <c r="K71" s="254">
        <v>0</v>
      </c>
      <c r="L71" s="254">
        <v>0</v>
      </c>
      <c r="M71" s="254">
        <v>0</v>
      </c>
      <c r="N71" s="254">
        <v>0</v>
      </c>
      <c r="O71" s="255" t="s">
        <v>232</v>
      </c>
      <c r="P71" s="253" t="s">
        <v>17</v>
      </c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2">
        <v>590</v>
      </c>
      <c r="AC71" s="252"/>
      <c r="AD71" s="252"/>
      <c r="AE71" s="252"/>
      <c r="AF71" s="252"/>
      <c r="AG71" s="252"/>
      <c r="AH71" s="252">
        <v>590</v>
      </c>
      <c r="AI71" s="252"/>
      <c r="AJ71" s="252"/>
      <c r="AK71" s="252">
        <v>590</v>
      </c>
      <c r="AL71" s="252"/>
      <c r="AM71" s="252"/>
      <c r="AN71" s="252"/>
      <c r="AO71" s="252"/>
      <c r="AP71" s="252"/>
      <c r="AQ71" s="252"/>
      <c r="AR71" s="252"/>
      <c r="AS71" s="252">
        <f>AB71+AH71+AK71</f>
        <v>1770</v>
      </c>
      <c r="AT71" s="253">
        <v>2016</v>
      </c>
    </row>
    <row r="72" spans="1:46" s="170" customFormat="1" ht="51" customHeigh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47" t="s">
        <v>388</v>
      </c>
      <c r="P72" s="202" t="s">
        <v>236</v>
      </c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67" t="s">
        <v>84</v>
      </c>
      <c r="AC72" s="267" t="s">
        <v>84</v>
      </c>
      <c r="AD72" s="267"/>
      <c r="AE72" s="267"/>
      <c r="AF72" s="267"/>
      <c r="AG72" s="267"/>
      <c r="AH72" s="267" t="s">
        <v>84</v>
      </c>
      <c r="AI72" s="267"/>
      <c r="AJ72" s="267"/>
      <c r="AK72" s="267" t="s">
        <v>84</v>
      </c>
      <c r="AL72" s="266"/>
      <c r="AM72" s="266"/>
      <c r="AN72" s="266"/>
      <c r="AO72" s="266"/>
      <c r="AP72" s="266"/>
      <c r="AQ72" s="266"/>
      <c r="AR72" s="266"/>
      <c r="AS72" s="266" t="s">
        <v>84</v>
      </c>
      <c r="AT72" s="266">
        <v>2016</v>
      </c>
    </row>
    <row r="73" spans="1:46" s="167" customFormat="1" ht="26.2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40" t="s">
        <v>389</v>
      </c>
      <c r="P73" s="202" t="s">
        <v>234</v>
      </c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>
        <v>106</v>
      </c>
      <c r="AC73" s="202"/>
      <c r="AD73" s="202"/>
      <c r="AE73" s="202"/>
      <c r="AF73" s="202"/>
      <c r="AG73" s="202"/>
      <c r="AH73" s="202">
        <v>107</v>
      </c>
      <c r="AI73" s="202"/>
      <c r="AJ73" s="202"/>
      <c r="AK73" s="202">
        <v>107</v>
      </c>
      <c r="AL73" s="202"/>
      <c r="AM73" s="202"/>
      <c r="AN73" s="202"/>
      <c r="AO73" s="202"/>
      <c r="AP73" s="202"/>
      <c r="AQ73" s="202"/>
      <c r="AR73" s="202"/>
      <c r="AS73" s="202">
        <v>107</v>
      </c>
      <c r="AT73" s="202">
        <v>2015</v>
      </c>
    </row>
    <row r="74" spans="1:46" s="167" customFormat="1" ht="27.7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40" t="s">
        <v>390</v>
      </c>
      <c r="P74" s="202" t="s">
        <v>17</v>
      </c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>
        <v>50</v>
      </c>
      <c r="AC74" s="202">
        <v>50</v>
      </c>
      <c r="AD74" s="202"/>
      <c r="AE74" s="202"/>
      <c r="AF74" s="202"/>
      <c r="AG74" s="202"/>
      <c r="AH74" s="202">
        <v>50</v>
      </c>
      <c r="AI74" s="202"/>
      <c r="AJ74" s="202"/>
      <c r="AK74" s="202">
        <v>50</v>
      </c>
      <c r="AL74" s="202"/>
      <c r="AM74" s="202"/>
      <c r="AN74" s="202"/>
      <c r="AO74" s="202"/>
      <c r="AP74" s="202"/>
      <c r="AQ74" s="202"/>
      <c r="AR74" s="202"/>
      <c r="AS74" s="202">
        <v>150</v>
      </c>
      <c r="AT74" s="202">
        <v>2016</v>
      </c>
    </row>
    <row r="75" spans="1:46" s="167" customFormat="1" ht="36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40" t="s">
        <v>393</v>
      </c>
      <c r="P75" s="202" t="s">
        <v>236</v>
      </c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 t="s">
        <v>84</v>
      </c>
      <c r="AC75" s="202"/>
      <c r="AD75" s="202"/>
      <c r="AE75" s="202"/>
      <c r="AF75" s="202"/>
      <c r="AG75" s="202"/>
      <c r="AH75" s="202" t="s">
        <v>84</v>
      </c>
      <c r="AI75" s="202"/>
      <c r="AJ75" s="202"/>
      <c r="AK75" s="202" t="s">
        <v>84</v>
      </c>
      <c r="AL75" s="202"/>
      <c r="AM75" s="202"/>
      <c r="AN75" s="202"/>
      <c r="AO75" s="202"/>
      <c r="AP75" s="202"/>
      <c r="AQ75" s="202"/>
      <c r="AR75" s="202"/>
      <c r="AS75" s="202" t="s">
        <v>84</v>
      </c>
      <c r="AT75" s="202">
        <v>2016</v>
      </c>
    </row>
    <row r="76" spans="1:46" s="167" customFormat="1" ht="40.5" customHeight="1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40" t="s">
        <v>394</v>
      </c>
      <c r="P76" s="202" t="s">
        <v>233</v>
      </c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>
        <v>3000</v>
      </c>
      <c r="AC76" s="202"/>
      <c r="AD76" s="202"/>
      <c r="AE76" s="202"/>
      <c r="AF76" s="202"/>
      <c r="AG76" s="202"/>
      <c r="AH76" s="202">
        <v>3050</v>
      </c>
      <c r="AI76" s="202"/>
      <c r="AJ76" s="202"/>
      <c r="AK76" s="202">
        <v>3100</v>
      </c>
      <c r="AL76" s="202"/>
      <c r="AM76" s="202"/>
      <c r="AN76" s="202"/>
      <c r="AO76" s="202"/>
      <c r="AP76" s="202"/>
      <c r="AQ76" s="202"/>
      <c r="AR76" s="202"/>
      <c r="AS76" s="202">
        <v>3100</v>
      </c>
      <c r="AT76" s="202">
        <v>2016</v>
      </c>
    </row>
    <row r="77" spans="1:46" s="167" customFormat="1" ht="36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40" t="s">
        <v>395</v>
      </c>
      <c r="P77" s="202" t="s">
        <v>234</v>
      </c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>
        <v>3</v>
      </c>
      <c r="AC77" s="202"/>
      <c r="AD77" s="202"/>
      <c r="AE77" s="202"/>
      <c r="AF77" s="202"/>
      <c r="AG77" s="202"/>
      <c r="AH77" s="202">
        <v>4</v>
      </c>
      <c r="AI77" s="202"/>
      <c r="AJ77" s="202"/>
      <c r="AK77" s="202">
        <v>4</v>
      </c>
      <c r="AL77" s="202"/>
      <c r="AM77" s="202"/>
      <c r="AN77" s="202"/>
      <c r="AO77" s="202"/>
      <c r="AP77" s="202"/>
      <c r="AQ77" s="202"/>
      <c r="AR77" s="202"/>
      <c r="AS77" s="202">
        <v>4</v>
      </c>
      <c r="AT77" s="202">
        <v>2015</v>
      </c>
    </row>
    <row r="78" spans="1:46" s="167" customFormat="1" ht="36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38" t="s">
        <v>396</v>
      </c>
      <c r="P78" s="202" t="s">
        <v>236</v>
      </c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 t="s">
        <v>84</v>
      </c>
      <c r="AC78" s="202"/>
      <c r="AD78" s="202"/>
      <c r="AE78" s="202"/>
      <c r="AF78" s="202"/>
      <c r="AG78" s="202"/>
      <c r="AH78" s="202" t="s">
        <v>84</v>
      </c>
      <c r="AI78" s="202"/>
      <c r="AJ78" s="202"/>
      <c r="AK78" s="202" t="s">
        <v>84</v>
      </c>
      <c r="AL78" s="202"/>
      <c r="AM78" s="202"/>
      <c r="AN78" s="202"/>
      <c r="AO78" s="202"/>
      <c r="AP78" s="202"/>
      <c r="AQ78" s="202"/>
      <c r="AR78" s="202"/>
      <c r="AS78" s="202" t="s">
        <v>84</v>
      </c>
      <c r="AT78" s="202">
        <v>2016</v>
      </c>
    </row>
    <row r="79" spans="1:46" s="167" customFormat="1" ht="36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40" t="s">
        <v>397</v>
      </c>
      <c r="P79" s="202" t="s">
        <v>233</v>
      </c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>
        <v>20</v>
      </c>
      <c r="AC79" s="202"/>
      <c r="AD79" s="202"/>
      <c r="AE79" s="202"/>
      <c r="AF79" s="202"/>
      <c r="AG79" s="202"/>
      <c r="AH79" s="202">
        <v>25</v>
      </c>
      <c r="AI79" s="202"/>
      <c r="AJ79" s="202"/>
      <c r="AK79" s="202">
        <v>27</v>
      </c>
      <c r="AL79" s="202"/>
      <c r="AM79" s="202"/>
      <c r="AN79" s="202"/>
      <c r="AO79" s="202"/>
      <c r="AP79" s="202"/>
      <c r="AQ79" s="202"/>
      <c r="AR79" s="202"/>
      <c r="AS79" s="202">
        <v>27</v>
      </c>
      <c r="AT79" s="202">
        <v>2016</v>
      </c>
    </row>
    <row r="80" spans="1:46" s="167" customFormat="1" ht="36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40" t="s">
        <v>398</v>
      </c>
      <c r="P80" s="202" t="s">
        <v>234</v>
      </c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>
        <v>3</v>
      </c>
      <c r="AC80" s="202"/>
      <c r="AD80" s="202"/>
      <c r="AE80" s="202"/>
      <c r="AF80" s="202"/>
      <c r="AG80" s="202"/>
      <c r="AH80" s="202">
        <v>3</v>
      </c>
      <c r="AI80" s="202"/>
      <c r="AJ80" s="202"/>
      <c r="AK80" s="202">
        <v>3</v>
      </c>
      <c r="AL80" s="202"/>
      <c r="AM80" s="202"/>
      <c r="AN80" s="202"/>
      <c r="AO80" s="202"/>
      <c r="AP80" s="202"/>
      <c r="AQ80" s="202"/>
      <c r="AR80" s="202"/>
      <c r="AS80" s="202">
        <v>3</v>
      </c>
      <c r="AT80" s="202">
        <v>2014</v>
      </c>
    </row>
    <row r="81" spans="1:46" s="167" customFormat="1" ht="73.5" customHeight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40" t="s">
        <v>391</v>
      </c>
      <c r="P81" s="202" t="s">
        <v>17</v>
      </c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6">
        <v>590</v>
      </c>
      <c r="AC81" s="206"/>
      <c r="AD81" s="206"/>
      <c r="AE81" s="206"/>
      <c r="AF81" s="206"/>
      <c r="AG81" s="206"/>
      <c r="AH81" s="206">
        <v>590</v>
      </c>
      <c r="AI81" s="206"/>
      <c r="AJ81" s="206"/>
      <c r="AK81" s="206">
        <v>590</v>
      </c>
      <c r="AL81" s="206"/>
      <c r="AM81" s="206"/>
      <c r="AN81" s="206"/>
      <c r="AO81" s="206"/>
      <c r="AP81" s="206"/>
      <c r="AQ81" s="206"/>
      <c r="AR81" s="206"/>
      <c r="AS81" s="206">
        <v>1770</v>
      </c>
      <c r="AT81" s="202">
        <v>2016</v>
      </c>
    </row>
    <row r="82" spans="1:46" s="167" customFormat="1" ht="37.5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39" t="s">
        <v>425</v>
      </c>
      <c r="P82" s="202" t="s">
        <v>233</v>
      </c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>
        <v>15359</v>
      </c>
      <c r="AC82" s="202"/>
      <c r="AD82" s="202"/>
      <c r="AE82" s="202"/>
      <c r="AF82" s="202"/>
      <c r="AG82" s="202"/>
      <c r="AH82" s="202">
        <v>15450</v>
      </c>
      <c r="AI82" s="202"/>
      <c r="AJ82" s="202"/>
      <c r="AK82" s="202">
        <v>15500</v>
      </c>
      <c r="AL82" s="202"/>
      <c r="AM82" s="202"/>
      <c r="AN82" s="202"/>
      <c r="AO82" s="202"/>
      <c r="AP82" s="202"/>
      <c r="AQ82" s="202"/>
      <c r="AR82" s="202"/>
      <c r="AS82" s="202">
        <v>15500</v>
      </c>
      <c r="AT82" s="202">
        <v>2016</v>
      </c>
    </row>
    <row r="83" spans="1:46" s="256" customFormat="1" ht="24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61" t="s">
        <v>392</v>
      </c>
      <c r="P83" s="253" t="s">
        <v>233</v>
      </c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>
        <v>10300</v>
      </c>
      <c r="AC83" s="253"/>
      <c r="AD83" s="253"/>
      <c r="AE83" s="253"/>
      <c r="AF83" s="253"/>
      <c r="AG83" s="253"/>
      <c r="AH83" s="253">
        <v>10350</v>
      </c>
      <c r="AI83" s="253"/>
      <c r="AJ83" s="253"/>
      <c r="AK83" s="253">
        <v>10400</v>
      </c>
      <c r="AL83" s="253"/>
      <c r="AM83" s="253"/>
      <c r="AN83" s="253"/>
      <c r="AO83" s="253"/>
      <c r="AP83" s="253"/>
      <c r="AQ83" s="253"/>
      <c r="AR83" s="253"/>
      <c r="AS83" s="253">
        <v>10400</v>
      </c>
      <c r="AT83" s="253">
        <v>2016</v>
      </c>
    </row>
    <row r="84" spans="1:46" s="256" customFormat="1" ht="36" customHeight="1">
      <c r="A84" s="254">
        <v>6</v>
      </c>
      <c r="B84" s="254">
        <v>6</v>
      </c>
      <c r="C84" s="254">
        <v>4</v>
      </c>
      <c r="D84" s="254">
        <v>1</v>
      </c>
      <c r="E84" s="254">
        <v>1</v>
      </c>
      <c r="F84" s="254">
        <v>0</v>
      </c>
      <c r="G84" s="254">
        <v>1</v>
      </c>
      <c r="H84" s="254">
        <v>0</v>
      </c>
      <c r="I84" s="254">
        <v>3</v>
      </c>
      <c r="J84" s="254">
        <v>3</v>
      </c>
      <c r="K84" s="254">
        <v>1</v>
      </c>
      <c r="L84" s="254">
        <v>0</v>
      </c>
      <c r="M84" s="254">
        <v>1</v>
      </c>
      <c r="N84" s="254">
        <v>5</v>
      </c>
      <c r="O84" s="261" t="s">
        <v>1</v>
      </c>
      <c r="P84" s="253" t="s">
        <v>17</v>
      </c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2">
        <v>590</v>
      </c>
      <c r="AC84" s="252"/>
      <c r="AD84" s="252"/>
      <c r="AE84" s="252"/>
      <c r="AF84" s="252"/>
      <c r="AG84" s="252"/>
      <c r="AH84" s="252">
        <v>590</v>
      </c>
      <c r="AI84" s="252"/>
      <c r="AJ84" s="252"/>
      <c r="AK84" s="252">
        <v>590</v>
      </c>
      <c r="AL84" s="252"/>
      <c r="AM84" s="252"/>
      <c r="AN84" s="252"/>
      <c r="AO84" s="252"/>
      <c r="AP84" s="252"/>
      <c r="AQ84" s="252"/>
      <c r="AR84" s="252"/>
      <c r="AS84" s="252">
        <f>AB84+AH84+AK84</f>
        <v>1770</v>
      </c>
      <c r="AT84" s="253">
        <v>2016</v>
      </c>
    </row>
    <row r="85" spans="1:46" s="167" customFormat="1" ht="24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39" t="s">
        <v>399</v>
      </c>
      <c r="P85" s="202" t="s">
        <v>234</v>
      </c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>
        <v>103</v>
      </c>
      <c r="AC85" s="202"/>
      <c r="AD85" s="202"/>
      <c r="AE85" s="202"/>
      <c r="AF85" s="202"/>
      <c r="AG85" s="202"/>
      <c r="AH85" s="202">
        <v>105</v>
      </c>
      <c r="AI85" s="202"/>
      <c r="AJ85" s="202"/>
      <c r="AK85" s="202">
        <v>115</v>
      </c>
      <c r="AL85" s="202"/>
      <c r="AM85" s="202"/>
      <c r="AN85" s="202"/>
      <c r="AO85" s="202"/>
      <c r="AP85" s="202"/>
      <c r="AQ85" s="202"/>
      <c r="AR85" s="202"/>
      <c r="AS85" s="202">
        <v>115</v>
      </c>
      <c r="AT85" s="202">
        <v>2016</v>
      </c>
    </row>
    <row r="86" spans="1:46" s="167" customFormat="1" ht="27" customHeight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39" t="s">
        <v>400</v>
      </c>
      <c r="P86" s="202" t="s">
        <v>17</v>
      </c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>
        <v>590</v>
      </c>
      <c r="AC86" s="202"/>
      <c r="AD86" s="202"/>
      <c r="AE86" s="202"/>
      <c r="AF86" s="202"/>
      <c r="AG86" s="202"/>
      <c r="AH86" s="202">
        <v>590</v>
      </c>
      <c r="AI86" s="202"/>
      <c r="AJ86" s="202"/>
      <c r="AK86" s="202">
        <v>590</v>
      </c>
      <c r="AL86" s="202"/>
      <c r="AM86" s="202"/>
      <c r="AN86" s="202"/>
      <c r="AO86" s="202"/>
      <c r="AP86" s="202"/>
      <c r="AQ86" s="202"/>
      <c r="AR86" s="202"/>
      <c r="AS86" s="202">
        <f>AB86+AH86+AK86</f>
        <v>1770</v>
      </c>
      <c r="AT86" s="202">
        <v>2016</v>
      </c>
    </row>
    <row r="87" spans="1:46" s="167" customFormat="1" ht="39" customHeight="1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40" t="s">
        <v>401</v>
      </c>
      <c r="P87" s="202" t="s">
        <v>236</v>
      </c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 t="s">
        <v>84</v>
      </c>
      <c r="AC87" s="202"/>
      <c r="AD87" s="202"/>
      <c r="AE87" s="202"/>
      <c r="AF87" s="202"/>
      <c r="AG87" s="202"/>
      <c r="AH87" s="202" t="s">
        <v>84</v>
      </c>
      <c r="AI87" s="202"/>
      <c r="AJ87" s="202"/>
      <c r="AK87" s="202" t="s">
        <v>84</v>
      </c>
      <c r="AL87" s="202"/>
      <c r="AM87" s="202"/>
      <c r="AN87" s="202"/>
      <c r="AO87" s="202"/>
      <c r="AP87" s="202"/>
      <c r="AQ87" s="202"/>
      <c r="AR87" s="202"/>
      <c r="AS87" s="202" t="s">
        <v>84</v>
      </c>
      <c r="AT87" s="202">
        <v>2016</v>
      </c>
    </row>
    <row r="88" spans="1:46" s="167" customFormat="1" ht="41.25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40" t="s">
        <v>402</v>
      </c>
      <c r="P88" s="202" t="s">
        <v>233</v>
      </c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>
        <v>350</v>
      </c>
      <c r="AC88" s="202"/>
      <c r="AD88" s="202"/>
      <c r="AE88" s="202"/>
      <c r="AF88" s="202"/>
      <c r="AG88" s="202"/>
      <c r="AH88" s="202">
        <v>360</v>
      </c>
      <c r="AI88" s="202"/>
      <c r="AJ88" s="202"/>
      <c r="AK88" s="202">
        <v>380</v>
      </c>
      <c r="AL88" s="202"/>
      <c r="AM88" s="202"/>
      <c r="AN88" s="202"/>
      <c r="AO88" s="202"/>
      <c r="AP88" s="202"/>
      <c r="AQ88" s="202"/>
      <c r="AR88" s="202"/>
      <c r="AS88" s="202">
        <v>380</v>
      </c>
      <c r="AT88" s="202">
        <v>2016</v>
      </c>
    </row>
    <row r="89" spans="1:46" s="256" customFormat="1" ht="24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61" t="s">
        <v>403</v>
      </c>
      <c r="P89" s="253" t="s">
        <v>17</v>
      </c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>
        <v>140</v>
      </c>
      <c r="AC89" s="253"/>
      <c r="AD89" s="253"/>
      <c r="AE89" s="253"/>
      <c r="AF89" s="253"/>
      <c r="AG89" s="253"/>
      <c r="AH89" s="253">
        <v>0</v>
      </c>
      <c r="AI89" s="253"/>
      <c r="AJ89" s="253"/>
      <c r="AK89" s="253">
        <v>0</v>
      </c>
      <c r="AL89" s="253"/>
      <c r="AM89" s="253"/>
      <c r="AN89" s="253"/>
      <c r="AO89" s="253"/>
      <c r="AP89" s="253"/>
      <c r="AQ89" s="253"/>
      <c r="AR89" s="253"/>
      <c r="AS89" s="253">
        <v>140</v>
      </c>
      <c r="AT89" s="253">
        <v>2016</v>
      </c>
    </row>
    <row r="90" spans="1:46" s="167" customFormat="1" ht="24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40" t="s">
        <v>404</v>
      </c>
      <c r="P90" s="202" t="s">
        <v>236</v>
      </c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 t="s">
        <v>84</v>
      </c>
      <c r="AC90" s="202"/>
      <c r="AD90" s="202"/>
      <c r="AE90" s="202"/>
      <c r="AF90" s="202"/>
      <c r="AG90" s="202"/>
      <c r="AH90" s="202" t="s">
        <v>84</v>
      </c>
      <c r="AI90" s="202"/>
      <c r="AJ90" s="202"/>
      <c r="AK90" s="202" t="s">
        <v>84</v>
      </c>
      <c r="AL90" s="202"/>
      <c r="AM90" s="202"/>
      <c r="AN90" s="202"/>
      <c r="AO90" s="202"/>
      <c r="AP90" s="202"/>
      <c r="AQ90" s="202"/>
      <c r="AR90" s="202"/>
      <c r="AS90" s="202" t="s">
        <v>84</v>
      </c>
      <c r="AT90" s="202">
        <v>2016</v>
      </c>
    </row>
    <row r="91" spans="1:46" s="167" customFormat="1" ht="24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40" t="s">
        <v>405</v>
      </c>
      <c r="P91" s="202" t="s">
        <v>233</v>
      </c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>
        <v>10</v>
      </c>
      <c r="AC91" s="202"/>
      <c r="AD91" s="202"/>
      <c r="AE91" s="202"/>
      <c r="AF91" s="202"/>
      <c r="AG91" s="202"/>
      <c r="AH91" s="202">
        <v>11</v>
      </c>
      <c r="AI91" s="202"/>
      <c r="AJ91" s="202"/>
      <c r="AK91" s="202">
        <v>11</v>
      </c>
      <c r="AL91" s="202"/>
      <c r="AM91" s="202"/>
      <c r="AN91" s="202"/>
      <c r="AO91" s="202"/>
      <c r="AP91" s="202"/>
      <c r="AQ91" s="202"/>
      <c r="AR91" s="202"/>
      <c r="AS91" s="202">
        <v>11</v>
      </c>
      <c r="AT91" s="202">
        <v>2016</v>
      </c>
    </row>
    <row r="92" spans="1:50" s="167" customFormat="1" ht="24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38" t="s">
        <v>406</v>
      </c>
      <c r="P92" s="202" t="s">
        <v>236</v>
      </c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 t="s">
        <v>84</v>
      </c>
      <c r="AC92" s="202"/>
      <c r="AD92" s="202"/>
      <c r="AE92" s="202"/>
      <c r="AF92" s="202"/>
      <c r="AG92" s="202"/>
      <c r="AH92" s="202" t="s">
        <v>84</v>
      </c>
      <c r="AI92" s="202"/>
      <c r="AJ92" s="202"/>
      <c r="AK92" s="202" t="s">
        <v>84</v>
      </c>
      <c r="AL92" s="202"/>
      <c r="AM92" s="202"/>
      <c r="AN92" s="202"/>
      <c r="AO92" s="202"/>
      <c r="AP92" s="202"/>
      <c r="AQ92" s="202"/>
      <c r="AR92" s="202"/>
      <c r="AS92" s="202" t="s">
        <v>84</v>
      </c>
      <c r="AT92" s="202">
        <v>2016</v>
      </c>
      <c r="AX92" s="256"/>
    </row>
    <row r="93" spans="1:46" s="167" customFormat="1" ht="24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40" t="s">
        <v>312</v>
      </c>
      <c r="P93" s="202" t="s">
        <v>234</v>
      </c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>
        <v>56</v>
      </c>
      <c r="AC93" s="202"/>
      <c r="AD93" s="202"/>
      <c r="AE93" s="202"/>
      <c r="AF93" s="202"/>
      <c r="AG93" s="202"/>
      <c r="AH93" s="202">
        <v>60</v>
      </c>
      <c r="AI93" s="202"/>
      <c r="AJ93" s="202"/>
      <c r="AK93" s="202">
        <v>61</v>
      </c>
      <c r="AL93" s="231"/>
      <c r="AM93" s="231"/>
      <c r="AN93" s="231"/>
      <c r="AO93" s="231"/>
      <c r="AP93" s="231"/>
      <c r="AQ93" s="231"/>
      <c r="AR93" s="231"/>
      <c r="AS93" s="231">
        <v>61</v>
      </c>
      <c r="AT93" s="202">
        <v>2016</v>
      </c>
    </row>
    <row r="94" spans="1:46" s="167" customFormat="1" ht="36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39" t="s">
        <v>313</v>
      </c>
      <c r="P94" s="202" t="s">
        <v>56</v>
      </c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>
        <v>50</v>
      </c>
      <c r="AC94" s="202"/>
      <c r="AD94" s="202"/>
      <c r="AE94" s="202"/>
      <c r="AF94" s="202"/>
      <c r="AG94" s="202"/>
      <c r="AH94" s="202">
        <v>60</v>
      </c>
      <c r="AI94" s="202"/>
      <c r="AJ94" s="202"/>
      <c r="AK94" s="202">
        <v>65</v>
      </c>
      <c r="AL94" s="202"/>
      <c r="AM94" s="202"/>
      <c r="AN94" s="202"/>
      <c r="AO94" s="202"/>
      <c r="AP94" s="202"/>
      <c r="AQ94" s="202"/>
      <c r="AR94" s="202"/>
      <c r="AS94" s="202">
        <v>65</v>
      </c>
      <c r="AT94" s="202">
        <v>2016</v>
      </c>
    </row>
    <row r="95" spans="1:46" s="256" customFormat="1" ht="30" customHeight="1">
      <c r="A95" s="254">
        <v>6</v>
      </c>
      <c r="B95" s="254">
        <v>6</v>
      </c>
      <c r="C95" s="254">
        <v>4</v>
      </c>
      <c r="D95" s="254">
        <v>0</v>
      </c>
      <c r="E95" s="254">
        <v>7</v>
      </c>
      <c r="F95" s="254">
        <v>0</v>
      </c>
      <c r="G95" s="254">
        <v>2</v>
      </c>
      <c r="H95" s="254">
        <v>0</v>
      </c>
      <c r="I95" s="254">
        <v>3</v>
      </c>
      <c r="J95" s="254">
        <v>4</v>
      </c>
      <c r="K95" s="254">
        <v>0</v>
      </c>
      <c r="L95" s="254">
        <v>0</v>
      </c>
      <c r="M95" s="254">
        <v>0</v>
      </c>
      <c r="N95" s="254">
        <v>0</v>
      </c>
      <c r="O95" s="255" t="s">
        <v>226</v>
      </c>
      <c r="P95" s="253" t="s">
        <v>17</v>
      </c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2">
        <v>50</v>
      </c>
      <c r="AC95" s="252"/>
      <c r="AD95" s="252"/>
      <c r="AE95" s="252"/>
      <c r="AF95" s="252"/>
      <c r="AG95" s="252"/>
      <c r="AH95" s="252">
        <v>50</v>
      </c>
      <c r="AI95" s="252"/>
      <c r="AJ95" s="252"/>
      <c r="AK95" s="252">
        <v>50</v>
      </c>
      <c r="AL95" s="252"/>
      <c r="AM95" s="252"/>
      <c r="AN95" s="252"/>
      <c r="AO95" s="252"/>
      <c r="AP95" s="252"/>
      <c r="AQ95" s="252"/>
      <c r="AR95" s="252"/>
      <c r="AS95" s="252">
        <f>AB95+AH95+AK95</f>
        <v>150</v>
      </c>
      <c r="AT95" s="253">
        <v>2016</v>
      </c>
    </row>
    <row r="96" spans="1:46" s="167" customFormat="1" ht="42.75" customHeight="1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47" t="s">
        <v>428</v>
      </c>
      <c r="P96" s="202" t="s">
        <v>236</v>
      </c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 t="s">
        <v>84</v>
      </c>
      <c r="AC96" s="202"/>
      <c r="AD96" s="202"/>
      <c r="AE96" s="202"/>
      <c r="AF96" s="202"/>
      <c r="AG96" s="202"/>
      <c r="AH96" s="202" t="s">
        <v>84</v>
      </c>
      <c r="AI96" s="202"/>
      <c r="AJ96" s="202"/>
      <c r="AK96" s="202" t="s">
        <v>84</v>
      </c>
      <c r="AL96" s="202"/>
      <c r="AM96" s="202"/>
      <c r="AN96" s="202"/>
      <c r="AO96" s="202"/>
      <c r="AP96" s="202"/>
      <c r="AQ96" s="202"/>
      <c r="AR96" s="202"/>
      <c r="AS96" s="202" t="s">
        <v>84</v>
      </c>
      <c r="AT96" s="202">
        <v>2016</v>
      </c>
    </row>
    <row r="97" spans="1:46" s="167" customFormat="1" ht="36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39" t="s">
        <v>408</v>
      </c>
      <c r="P97" s="202" t="s">
        <v>233</v>
      </c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>
        <v>50</v>
      </c>
      <c r="AC97" s="202"/>
      <c r="AD97" s="202"/>
      <c r="AE97" s="202"/>
      <c r="AF97" s="202"/>
      <c r="AG97" s="202"/>
      <c r="AH97" s="202">
        <v>70</v>
      </c>
      <c r="AI97" s="202"/>
      <c r="AJ97" s="202"/>
      <c r="AK97" s="202">
        <v>90</v>
      </c>
      <c r="AL97" s="202"/>
      <c r="AM97" s="202"/>
      <c r="AN97" s="202"/>
      <c r="AO97" s="202"/>
      <c r="AP97" s="202"/>
      <c r="AQ97" s="202"/>
      <c r="AR97" s="202"/>
      <c r="AS97" s="202">
        <v>90</v>
      </c>
      <c r="AT97" s="202">
        <v>2016</v>
      </c>
    </row>
    <row r="98" spans="1:46" s="167" customFormat="1" ht="39.75" customHeight="1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40" t="s">
        <v>430</v>
      </c>
      <c r="P98" s="202" t="s">
        <v>236</v>
      </c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 t="s">
        <v>84</v>
      </c>
      <c r="AC98" s="202"/>
      <c r="AD98" s="202"/>
      <c r="AE98" s="202"/>
      <c r="AF98" s="202"/>
      <c r="AG98" s="202"/>
      <c r="AH98" s="202" t="s">
        <v>84</v>
      </c>
      <c r="AI98" s="202"/>
      <c r="AJ98" s="202"/>
      <c r="AK98" s="202" t="s">
        <v>84</v>
      </c>
      <c r="AL98" s="202"/>
      <c r="AM98" s="202"/>
      <c r="AN98" s="202"/>
      <c r="AO98" s="202"/>
      <c r="AP98" s="202"/>
      <c r="AQ98" s="202"/>
      <c r="AR98" s="202"/>
      <c r="AS98" s="202" t="s">
        <v>84</v>
      </c>
      <c r="AT98" s="202">
        <v>2016</v>
      </c>
    </row>
    <row r="99" spans="1:46" s="167" customFormat="1" ht="38.25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39" t="s">
        <v>411</v>
      </c>
      <c r="P99" s="202" t="s">
        <v>233</v>
      </c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>
        <v>700</v>
      </c>
      <c r="AC99" s="202"/>
      <c r="AD99" s="202"/>
      <c r="AE99" s="202"/>
      <c r="AF99" s="202"/>
      <c r="AG99" s="202"/>
      <c r="AH99" s="202">
        <v>720</v>
      </c>
      <c r="AI99" s="202"/>
      <c r="AJ99" s="202"/>
      <c r="AK99" s="202">
        <v>800</v>
      </c>
      <c r="AL99" s="202"/>
      <c r="AM99" s="202"/>
      <c r="AN99" s="202"/>
      <c r="AO99" s="202"/>
      <c r="AP99" s="202"/>
      <c r="AQ99" s="202"/>
      <c r="AR99" s="202"/>
      <c r="AS99" s="202">
        <v>800</v>
      </c>
      <c r="AT99" s="202">
        <v>2016</v>
      </c>
    </row>
    <row r="100" spans="1:46" s="167" customFormat="1" ht="50.25" customHeight="1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38" t="s">
        <v>412</v>
      </c>
      <c r="P100" s="202" t="s">
        <v>236</v>
      </c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 t="s">
        <v>84</v>
      </c>
      <c r="AC100" s="202"/>
      <c r="AD100" s="202"/>
      <c r="AE100" s="202"/>
      <c r="AF100" s="202"/>
      <c r="AG100" s="202"/>
      <c r="AH100" s="202" t="s">
        <v>84</v>
      </c>
      <c r="AI100" s="202"/>
      <c r="AJ100" s="202"/>
      <c r="AK100" s="202" t="s">
        <v>84</v>
      </c>
      <c r="AL100" s="202"/>
      <c r="AM100" s="202"/>
      <c r="AN100" s="202"/>
      <c r="AO100" s="202"/>
      <c r="AP100" s="202"/>
      <c r="AQ100" s="202"/>
      <c r="AR100" s="202"/>
      <c r="AS100" s="202" t="s">
        <v>84</v>
      </c>
      <c r="AT100" s="202">
        <v>2016</v>
      </c>
    </row>
    <row r="101" spans="1:46" s="167" customFormat="1" ht="39.75" customHeight="1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39" t="s">
        <v>413</v>
      </c>
      <c r="P101" s="202" t="s">
        <v>233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>
        <v>151</v>
      </c>
      <c r="AC101" s="202"/>
      <c r="AD101" s="202"/>
      <c r="AE101" s="202"/>
      <c r="AF101" s="202"/>
      <c r="AG101" s="202"/>
      <c r="AH101" s="202">
        <v>155</v>
      </c>
      <c r="AI101" s="202"/>
      <c r="AJ101" s="202"/>
      <c r="AK101" s="202">
        <v>160</v>
      </c>
      <c r="AL101" s="202"/>
      <c r="AM101" s="202"/>
      <c r="AN101" s="202"/>
      <c r="AO101" s="202"/>
      <c r="AP101" s="202"/>
      <c r="AQ101" s="202"/>
      <c r="AR101" s="202"/>
      <c r="AS101" s="202">
        <v>160</v>
      </c>
      <c r="AT101" s="202">
        <v>2016</v>
      </c>
    </row>
    <row r="102" spans="1:46" s="167" customFormat="1" ht="39" customHeight="1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40" t="s">
        <v>409</v>
      </c>
      <c r="P102" s="253" t="s">
        <v>17</v>
      </c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6">
        <v>50</v>
      </c>
      <c r="AC102" s="206"/>
      <c r="AD102" s="206"/>
      <c r="AE102" s="206"/>
      <c r="AF102" s="206"/>
      <c r="AG102" s="206"/>
      <c r="AH102" s="206">
        <v>50</v>
      </c>
      <c r="AI102" s="206"/>
      <c r="AJ102" s="206"/>
      <c r="AK102" s="206">
        <v>50</v>
      </c>
      <c r="AL102" s="206"/>
      <c r="AM102" s="206"/>
      <c r="AN102" s="206"/>
      <c r="AO102" s="206"/>
      <c r="AP102" s="206"/>
      <c r="AQ102" s="206"/>
      <c r="AR102" s="206"/>
      <c r="AS102" s="206">
        <v>150</v>
      </c>
      <c r="AT102" s="202">
        <v>2016</v>
      </c>
    </row>
    <row r="103" spans="1:46" s="167" customFormat="1" ht="42" customHeight="1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39" t="s">
        <v>410</v>
      </c>
      <c r="P103" s="202" t="s">
        <v>234</v>
      </c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>
        <v>2</v>
      </c>
      <c r="AC103" s="202"/>
      <c r="AD103" s="202"/>
      <c r="AE103" s="202"/>
      <c r="AF103" s="202"/>
      <c r="AG103" s="202"/>
      <c r="AH103" s="202">
        <v>2</v>
      </c>
      <c r="AI103" s="202"/>
      <c r="AJ103" s="202"/>
      <c r="AK103" s="202">
        <v>3</v>
      </c>
      <c r="AL103" s="202"/>
      <c r="AM103" s="202"/>
      <c r="AN103" s="202"/>
      <c r="AO103" s="202"/>
      <c r="AP103" s="202"/>
      <c r="AQ103" s="202"/>
      <c r="AR103" s="202"/>
      <c r="AS103" s="202">
        <v>3</v>
      </c>
      <c r="AT103" s="202">
        <v>2016</v>
      </c>
    </row>
    <row r="104" spans="1:46" s="167" customFormat="1" ht="15" hidden="1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39" t="s">
        <v>407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</row>
    <row r="105" spans="1:46" s="167" customFormat="1" ht="24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39" t="s">
        <v>429</v>
      </c>
      <c r="P105" s="202" t="s">
        <v>17</v>
      </c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>
        <v>50</v>
      </c>
      <c r="AC105" s="202"/>
      <c r="AD105" s="202"/>
      <c r="AE105" s="202"/>
      <c r="AF105" s="202"/>
      <c r="AG105" s="202"/>
      <c r="AH105" s="202">
        <v>50</v>
      </c>
      <c r="AI105" s="202"/>
      <c r="AJ105" s="202"/>
      <c r="AK105" s="202">
        <v>50</v>
      </c>
      <c r="AL105" s="202"/>
      <c r="AM105" s="202"/>
      <c r="AN105" s="202"/>
      <c r="AO105" s="202"/>
      <c r="AP105" s="202"/>
      <c r="AQ105" s="202"/>
      <c r="AR105" s="202"/>
      <c r="AS105" s="202">
        <v>150</v>
      </c>
      <c r="AT105" s="202">
        <v>2016</v>
      </c>
    </row>
    <row r="106" spans="1:46" s="167" customFormat="1" ht="76.5" customHeight="1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45" t="s">
        <v>414</v>
      </c>
      <c r="P106" s="202" t="s">
        <v>236</v>
      </c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 t="s">
        <v>84</v>
      </c>
      <c r="AC106" s="202"/>
      <c r="AD106" s="202"/>
      <c r="AE106" s="202"/>
      <c r="AF106" s="202"/>
      <c r="AG106" s="202"/>
      <c r="AH106" s="202" t="s">
        <v>84</v>
      </c>
      <c r="AI106" s="202"/>
      <c r="AJ106" s="202"/>
      <c r="AK106" s="202" t="s">
        <v>84</v>
      </c>
      <c r="AL106" s="202"/>
      <c r="AM106" s="202"/>
      <c r="AN106" s="202"/>
      <c r="AO106" s="202"/>
      <c r="AP106" s="202"/>
      <c r="AQ106" s="202"/>
      <c r="AR106" s="202"/>
      <c r="AS106" s="202" t="s">
        <v>84</v>
      </c>
      <c r="AT106" s="202">
        <v>2016</v>
      </c>
    </row>
    <row r="107" spans="1:46" s="167" customFormat="1" ht="25.5" customHeight="1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44" t="s">
        <v>415</v>
      </c>
      <c r="P107" s="202" t="s">
        <v>234</v>
      </c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>
        <v>5</v>
      </c>
      <c r="AC107" s="202"/>
      <c r="AD107" s="202"/>
      <c r="AE107" s="202"/>
      <c r="AF107" s="202"/>
      <c r="AG107" s="202"/>
      <c r="AH107" s="202">
        <v>5</v>
      </c>
      <c r="AI107" s="202"/>
      <c r="AJ107" s="202"/>
      <c r="AK107" s="202">
        <v>6</v>
      </c>
      <c r="AL107" s="202"/>
      <c r="AM107" s="202"/>
      <c r="AN107" s="202"/>
      <c r="AO107" s="202"/>
      <c r="AP107" s="202"/>
      <c r="AQ107" s="202"/>
      <c r="AR107" s="202"/>
      <c r="AS107" s="202">
        <v>6</v>
      </c>
      <c r="AT107" s="202">
        <v>2016</v>
      </c>
    </row>
    <row r="108" spans="1:46" s="167" customFormat="1" ht="60.75" customHeight="1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46" t="s">
        <v>416</v>
      </c>
      <c r="P108" s="202" t="s">
        <v>236</v>
      </c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 t="s">
        <v>84</v>
      </c>
      <c r="AC108" s="202"/>
      <c r="AD108" s="202"/>
      <c r="AE108" s="202"/>
      <c r="AF108" s="202"/>
      <c r="AG108" s="202"/>
      <c r="AH108" s="202" t="s">
        <v>84</v>
      </c>
      <c r="AI108" s="202"/>
      <c r="AJ108" s="202"/>
      <c r="AK108" s="202" t="s">
        <v>84</v>
      </c>
      <c r="AL108" s="202"/>
      <c r="AM108" s="202"/>
      <c r="AN108" s="202"/>
      <c r="AO108" s="202"/>
      <c r="AP108" s="202"/>
      <c r="AQ108" s="202"/>
      <c r="AR108" s="202"/>
      <c r="AS108" s="202" t="s">
        <v>84</v>
      </c>
      <c r="AT108" s="202">
        <v>2016</v>
      </c>
    </row>
    <row r="109" spans="1:46" s="167" customFormat="1" ht="39.75" customHeight="1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43" t="s">
        <v>417</v>
      </c>
      <c r="P109" s="202" t="s">
        <v>234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>
        <v>2</v>
      </c>
      <c r="AC109" s="202"/>
      <c r="AD109" s="202"/>
      <c r="AE109" s="202"/>
      <c r="AF109" s="202"/>
      <c r="AG109" s="202"/>
      <c r="AH109" s="202">
        <v>2</v>
      </c>
      <c r="AI109" s="202"/>
      <c r="AJ109" s="202"/>
      <c r="AK109" s="202">
        <v>3</v>
      </c>
      <c r="AL109" s="202"/>
      <c r="AM109" s="202"/>
      <c r="AN109" s="202"/>
      <c r="AO109" s="202"/>
      <c r="AP109" s="202"/>
      <c r="AQ109" s="202"/>
      <c r="AR109" s="202"/>
      <c r="AS109" s="202">
        <v>3</v>
      </c>
      <c r="AT109" s="202">
        <v>2016</v>
      </c>
    </row>
    <row r="110" spans="1:46" s="235" customFormat="1" ht="48.75" customHeight="1">
      <c r="A110" s="234">
        <v>6</v>
      </c>
      <c r="B110" s="234">
        <v>6</v>
      </c>
      <c r="C110" s="234">
        <v>4</v>
      </c>
      <c r="D110" s="234">
        <v>0</v>
      </c>
      <c r="E110" s="234">
        <v>7</v>
      </c>
      <c r="F110" s="234">
        <v>0</v>
      </c>
      <c r="G110" s="234">
        <v>2</v>
      </c>
      <c r="H110" s="234">
        <v>0</v>
      </c>
      <c r="I110" s="234">
        <v>3</v>
      </c>
      <c r="J110" s="234">
        <v>4</v>
      </c>
      <c r="K110" s="234">
        <v>2</v>
      </c>
      <c r="L110" s="234">
        <v>2</v>
      </c>
      <c r="M110" s="234">
        <v>1</v>
      </c>
      <c r="N110" s="234">
        <v>2</v>
      </c>
      <c r="O110" s="248" t="s">
        <v>2</v>
      </c>
      <c r="P110" s="229" t="s">
        <v>17</v>
      </c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36">
        <v>50</v>
      </c>
      <c r="AC110" s="236">
        <v>50</v>
      </c>
      <c r="AD110" s="236"/>
      <c r="AE110" s="236"/>
      <c r="AF110" s="236"/>
      <c r="AG110" s="236"/>
      <c r="AH110" s="236">
        <v>50</v>
      </c>
      <c r="AI110" s="236"/>
      <c r="AJ110" s="236"/>
      <c r="AK110" s="236">
        <v>50</v>
      </c>
      <c r="AL110" s="236"/>
      <c r="AM110" s="236"/>
      <c r="AN110" s="236"/>
      <c r="AO110" s="236"/>
      <c r="AP110" s="236"/>
      <c r="AQ110" s="236"/>
      <c r="AR110" s="236"/>
      <c r="AS110" s="236">
        <f>AB110+AH110+AK110</f>
        <v>150</v>
      </c>
      <c r="AT110" s="229">
        <v>2016</v>
      </c>
    </row>
    <row r="111" spans="1:46" s="167" customFormat="1" ht="52.5" customHeight="1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43" t="s">
        <v>6</v>
      </c>
      <c r="P111" s="202" t="s">
        <v>17</v>
      </c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>
        <v>50</v>
      </c>
      <c r="AC111" s="202"/>
      <c r="AD111" s="202"/>
      <c r="AE111" s="202"/>
      <c r="AF111" s="202"/>
      <c r="AG111" s="202"/>
      <c r="AH111" s="202">
        <v>50</v>
      </c>
      <c r="AI111" s="202"/>
      <c r="AJ111" s="202"/>
      <c r="AK111" s="202">
        <v>50</v>
      </c>
      <c r="AL111" s="202"/>
      <c r="AM111" s="202"/>
      <c r="AN111" s="202"/>
      <c r="AO111" s="202"/>
      <c r="AP111" s="202"/>
      <c r="AQ111" s="202"/>
      <c r="AR111" s="202"/>
      <c r="AS111" s="202">
        <v>150</v>
      </c>
      <c r="AT111" s="202">
        <v>2016</v>
      </c>
    </row>
    <row r="112" spans="1:46" s="256" customFormat="1" ht="22.5" customHeight="1">
      <c r="A112" s="254">
        <v>6</v>
      </c>
      <c r="B112" s="254">
        <v>6</v>
      </c>
      <c r="C112" s="254">
        <v>4</v>
      </c>
      <c r="D112" s="254">
        <v>0</v>
      </c>
      <c r="E112" s="254">
        <v>7</v>
      </c>
      <c r="F112" s="254">
        <v>0</v>
      </c>
      <c r="G112" s="254">
        <v>2</v>
      </c>
      <c r="H112" s="254">
        <v>0</v>
      </c>
      <c r="I112" s="254">
        <v>3</v>
      </c>
      <c r="J112" s="254">
        <v>5</v>
      </c>
      <c r="K112" s="254">
        <v>0</v>
      </c>
      <c r="L112" s="254">
        <v>0</v>
      </c>
      <c r="M112" s="254">
        <v>0</v>
      </c>
      <c r="N112" s="263">
        <v>0</v>
      </c>
      <c r="O112" s="255" t="s">
        <v>3</v>
      </c>
      <c r="P112" s="253" t="s">
        <v>17</v>
      </c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2">
        <v>800</v>
      </c>
      <c r="AC112" s="252"/>
      <c r="AD112" s="252"/>
      <c r="AE112" s="252"/>
      <c r="AF112" s="252"/>
      <c r="AG112" s="252"/>
      <c r="AH112" s="252">
        <v>500</v>
      </c>
      <c r="AI112" s="252"/>
      <c r="AJ112" s="252"/>
      <c r="AK112" s="252">
        <v>500</v>
      </c>
      <c r="AL112" s="252"/>
      <c r="AM112" s="252"/>
      <c r="AN112" s="252"/>
      <c r="AO112" s="252"/>
      <c r="AP112" s="252"/>
      <c r="AQ112" s="252"/>
      <c r="AR112" s="252"/>
      <c r="AS112" s="252">
        <f>AB112+AH112+AK112</f>
        <v>1800</v>
      </c>
      <c r="AT112" s="253">
        <v>2016</v>
      </c>
    </row>
    <row r="113" spans="1:46" s="167" customFormat="1" ht="64.5" customHeight="1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38" t="s">
        <v>418</v>
      </c>
      <c r="P113" s="202" t="s">
        <v>236</v>
      </c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 t="s">
        <v>84</v>
      </c>
      <c r="AC113" s="202"/>
      <c r="AD113" s="202"/>
      <c r="AE113" s="202"/>
      <c r="AF113" s="202"/>
      <c r="AG113" s="202"/>
      <c r="AH113" s="202" t="s">
        <v>84</v>
      </c>
      <c r="AI113" s="202"/>
      <c r="AJ113" s="202"/>
      <c r="AK113" s="202" t="s">
        <v>84</v>
      </c>
      <c r="AL113" s="202"/>
      <c r="AM113" s="202"/>
      <c r="AN113" s="202"/>
      <c r="AO113" s="202"/>
      <c r="AP113" s="202"/>
      <c r="AQ113" s="202"/>
      <c r="AR113" s="202"/>
      <c r="AS113" s="202" t="s">
        <v>84</v>
      </c>
      <c r="AT113" s="202">
        <v>2016</v>
      </c>
    </row>
    <row r="114" spans="1:46" s="167" customFormat="1" ht="45" customHeight="1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40" t="s">
        <v>431</v>
      </c>
      <c r="P114" s="202" t="s">
        <v>56</v>
      </c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>
        <v>60</v>
      </c>
      <c r="AC114" s="202"/>
      <c r="AD114" s="202"/>
      <c r="AE114" s="202"/>
      <c r="AF114" s="202"/>
      <c r="AG114" s="202"/>
      <c r="AH114" s="202">
        <v>50</v>
      </c>
      <c r="AI114" s="202"/>
      <c r="AJ114" s="202"/>
      <c r="AK114" s="202">
        <v>30</v>
      </c>
      <c r="AL114" s="202"/>
      <c r="AM114" s="202"/>
      <c r="AN114" s="202"/>
      <c r="AO114" s="202"/>
      <c r="AP114" s="202"/>
      <c r="AQ114" s="202"/>
      <c r="AR114" s="202"/>
      <c r="AS114" s="202">
        <v>30</v>
      </c>
      <c r="AT114" s="202">
        <v>2016</v>
      </c>
    </row>
    <row r="115" spans="1:46" s="167" customFormat="1" ht="50.25" customHeight="1">
      <c r="A115" s="204"/>
      <c r="B115" s="204"/>
      <c r="C115" s="204"/>
      <c r="D115" s="204"/>
      <c r="E115" s="204"/>
      <c r="F115" s="204"/>
      <c r="G115" s="204"/>
      <c r="H115" s="166"/>
      <c r="I115" s="166"/>
      <c r="J115" s="166"/>
      <c r="K115" s="166"/>
      <c r="L115" s="166"/>
      <c r="M115" s="166"/>
      <c r="N115" s="166"/>
      <c r="O115" s="240" t="s">
        <v>419</v>
      </c>
      <c r="P115" s="202" t="s">
        <v>236</v>
      </c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 t="s">
        <v>84</v>
      </c>
      <c r="AC115" s="202"/>
      <c r="AD115" s="202"/>
      <c r="AE115" s="202"/>
      <c r="AF115" s="202"/>
      <c r="AG115" s="202"/>
      <c r="AH115" s="202" t="s">
        <v>84</v>
      </c>
      <c r="AI115" s="202"/>
      <c r="AJ115" s="202"/>
      <c r="AK115" s="202" t="s">
        <v>84</v>
      </c>
      <c r="AL115" s="202"/>
      <c r="AM115" s="202"/>
      <c r="AN115" s="202"/>
      <c r="AO115" s="202"/>
      <c r="AP115" s="202"/>
      <c r="AQ115" s="202"/>
      <c r="AR115" s="202"/>
      <c r="AS115" s="202" t="s">
        <v>84</v>
      </c>
      <c r="AT115" s="202">
        <v>2016</v>
      </c>
    </row>
    <row r="116" spans="1:46" s="167" customFormat="1" ht="39.75" customHeight="1">
      <c r="A116" s="204"/>
      <c r="B116" s="204"/>
      <c r="C116" s="204"/>
      <c r="D116" s="204"/>
      <c r="E116" s="204"/>
      <c r="F116" s="204"/>
      <c r="G116" s="204"/>
      <c r="H116" s="166"/>
      <c r="I116" s="166"/>
      <c r="J116" s="166"/>
      <c r="K116" s="166"/>
      <c r="L116" s="166"/>
      <c r="M116" s="166"/>
      <c r="N116" s="166"/>
      <c r="O116" s="240" t="s">
        <v>420</v>
      </c>
      <c r="P116" s="202" t="s">
        <v>234</v>
      </c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>
        <v>3</v>
      </c>
      <c r="AC116" s="202"/>
      <c r="AD116" s="202"/>
      <c r="AE116" s="202"/>
      <c r="AF116" s="202"/>
      <c r="AG116" s="202"/>
      <c r="AH116" s="232">
        <v>2</v>
      </c>
      <c r="AI116" s="202"/>
      <c r="AJ116" s="202"/>
      <c r="AK116" s="233">
        <v>2</v>
      </c>
      <c r="AL116" s="202"/>
      <c r="AM116" s="202"/>
      <c r="AN116" s="202"/>
      <c r="AO116" s="202"/>
      <c r="AP116" s="202"/>
      <c r="AQ116" s="202"/>
      <c r="AR116" s="202"/>
      <c r="AS116" s="202">
        <v>2</v>
      </c>
      <c r="AT116" s="202">
        <v>2015</v>
      </c>
    </row>
    <row r="117" spans="1:46" s="167" customFormat="1" ht="48.75" customHeight="1">
      <c r="A117" s="204"/>
      <c r="B117" s="204"/>
      <c r="C117" s="204"/>
      <c r="D117" s="204"/>
      <c r="E117" s="204"/>
      <c r="F117" s="204"/>
      <c r="G117" s="204"/>
      <c r="H117" s="166"/>
      <c r="I117" s="166"/>
      <c r="J117" s="166"/>
      <c r="K117" s="166"/>
      <c r="L117" s="166"/>
      <c r="M117" s="166"/>
      <c r="N117" s="166"/>
      <c r="O117" s="238" t="s">
        <v>421</v>
      </c>
      <c r="P117" s="202" t="s">
        <v>236</v>
      </c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 t="s">
        <v>84</v>
      </c>
      <c r="AC117" s="202"/>
      <c r="AD117" s="202"/>
      <c r="AE117" s="202"/>
      <c r="AF117" s="202"/>
      <c r="AG117" s="202"/>
      <c r="AH117" s="202" t="s">
        <v>84</v>
      </c>
      <c r="AI117" s="202"/>
      <c r="AJ117" s="202"/>
      <c r="AK117" s="202" t="s">
        <v>84</v>
      </c>
      <c r="AL117" s="202"/>
      <c r="AM117" s="202"/>
      <c r="AN117" s="202"/>
      <c r="AO117" s="202"/>
      <c r="AP117" s="202"/>
      <c r="AQ117" s="202"/>
      <c r="AR117" s="202"/>
      <c r="AS117" s="202" t="s">
        <v>84</v>
      </c>
      <c r="AT117" s="202">
        <v>2016</v>
      </c>
    </row>
    <row r="118" spans="1:46" s="167" customFormat="1" ht="41.25" customHeight="1">
      <c r="A118" s="204"/>
      <c r="B118" s="204"/>
      <c r="C118" s="204"/>
      <c r="D118" s="204"/>
      <c r="E118" s="204"/>
      <c r="F118" s="204"/>
      <c r="G118" s="204"/>
      <c r="H118" s="166"/>
      <c r="I118" s="166"/>
      <c r="J118" s="166"/>
      <c r="K118" s="166"/>
      <c r="L118" s="166"/>
      <c r="M118" s="166"/>
      <c r="N118" s="166"/>
      <c r="O118" s="240" t="s">
        <v>422</v>
      </c>
      <c r="P118" s="202" t="s">
        <v>234</v>
      </c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>
        <v>4</v>
      </c>
      <c r="AC118" s="202"/>
      <c r="AD118" s="202"/>
      <c r="AE118" s="202"/>
      <c r="AF118" s="202"/>
      <c r="AG118" s="202"/>
      <c r="AH118" s="232">
        <v>3</v>
      </c>
      <c r="AI118" s="202"/>
      <c r="AJ118" s="202"/>
      <c r="AK118" s="233">
        <v>1</v>
      </c>
      <c r="AL118" s="202"/>
      <c r="AM118" s="202"/>
      <c r="AN118" s="202"/>
      <c r="AO118" s="202"/>
      <c r="AP118" s="202"/>
      <c r="AQ118" s="202"/>
      <c r="AR118" s="202"/>
      <c r="AS118" s="202">
        <v>1</v>
      </c>
      <c r="AT118" s="202">
        <v>2016</v>
      </c>
    </row>
    <row r="119" spans="1:46" s="167" customFormat="1" ht="41.25" customHeight="1">
      <c r="A119" s="204"/>
      <c r="B119" s="204"/>
      <c r="C119" s="204"/>
      <c r="D119" s="204"/>
      <c r="E119" s="204"/>
      <c r="F119" s="204"/>
      <c r="G119" s="204"/>
      <c r="H119" s="166"/>
      <c r="I119" s="166"/>
      <c r="J119" s="166"/>
      <c r="K119" s="166"/>
      <c r="L119" s="166"/>
      <c r="M119" s="166"/>
      <c r="N119" s="166"/>
      <c r="O119" s="240" t="s">
        <v>423</v>
      </c>
      <c r="P119" s="202" t="s">
        <v>17</v>
      </c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6">
        <v>800</v>
      </c>
      <c r="AC119" s="206"/>
      <c r="AD119" s="206"/>
      <c r="AE119" s="206"/>
      <c r="AF119" s="206"/>
      <c r="AG119" s="206"/>
      <c r="AH119" s="206">
        <v>500</v>
      </c>
      <c r="AI119" s="206"/>
      <c r="AJ119" s="206"/>
      <c r="AK119" s="206">
        <v>500</v>
      </c>
      <c r="AL119" s="206"/>
      <c r="AM119" s="206"/>
      <c r="AN119" s="206"/>
      <c r="AO119" s="206"/>
      <c r="AP119" s="206"/>
      <c r="AQ119" s="206"/>
      <c r="AR119" s="206"/>
      <c r="AS119" s="206">
        <v>1800</v>
      </c>
      <c r="AT119" s="202">
        <v>2016</v>
      </c>
    </row>
    <row r="120" spans="1:46" s="167" customFormat="1" ht="48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40" t="s">
        <v>432</v>
      </c>
      <c r="P120" s="202" t="s">
        <v>17</v>
      </c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>
        <v>800</v>
      </c>
      <c r="AC120" s="202"/>
      <c r="AD120" s="202"/>
      <c r="AE120" s="202"/>
      <c r="AF120" s="202"/>
      <c r="AG120" s="202"/>
      <c r="AH120" s="202">
        <v>500</v>
      </c>
      <c r="AI120" s="202"/>
      <c r="AJ120" s="202"/>
      <c r="AK120" s="202">
        <v>500</v>
      </c>
      <c r="AL120" s="202"/>
      <c r="AM120" s="202"/>
      <c r="AN120" s="202"/>
      <c r="AO120" s="202"/>
      <c r="AP120" s="202"/>
      <c r="AQ120" s="202"/>
      <c r="AR120" s="202"/>
      <c r="AS120" s="202">
        <f>AB120+AH120+AK120</f>
        <v>1800</v>
      </c>
      <c r="AT120" s="202">
        <v>2016</v>
      </c>
    </row>
    <row r="121" spans="1:46" s="256" customFormat="1" ht="24">
      <c r="A121" s="254">
        <v>6</v>
      </c>
      <c r="B121" s="254">
        <v>6</v>
      </c>
      <c r="C121" s="254">
        <v>4</v>
      </c>
      <c r="D121" s="254">
        <v>0</v>
      </c>
      <c r="E121" s="254">
        <v>7</v>
      </c>
      <c r="F121" s="254">
        <v>0</v>
      </c>
      <c r="G121" s="254">
        <v>2</v>
      </c>
      <c r="H121" s="254">
        <v>0</v>
      </c>
      <c r="I121" s="254">
        <v>3</v>
      </c>
      <c r="J121" s="254">
        <v>5</v>
      </c>
      <c r="K121" s="254">
        <v>2</v>
      </c>
      <c r="L121" s="254">
        <v>2</v>
      </c>
      <c r="M121" s="254">
        <v>1</v>
      </c>
      <c r="N121" s="254">
        <v>1</v>
      </c>
      <c r="O121" s="265" t="s">
        <v>5</v>
      </c>
      <c r="P121" s="253" t="s">
        <v>17</v>
      </c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2">
        <v>800</v>
      </c>
      <c r="AC121" s="252">
        <v>500</v>
      </c>
      <c r="AD121" s="252"/>
      <c r="AE121" s="252"/>
      <c r="AF121" s="252"/>
      <c r="AG121" s="252"/>
      <c r="AH121" s="252">
        <v>500</v>
      </c>
      <c r="AI121" s="252"/>
      <c r="AJ121" s="252"/>
      <c r="AK121" s="252">
        <v>500</v>
      </c>
      <c r="AL121" s="252"/>
      <c r="AM121" s="252"/>
      <c r="AN121" s="252"/>
      <c r="AO121" s="252"/>
      <c r="AP121" s="252"/>
      <c r="AQ121" s="252"/>
      <c r="AR121" s="252"/>
      <c r="AS121" s="252">
        <f>AB121+AH121+AK121</f>
        <v>1800</v>
      </c>
      <c r="AT121" s="253">
        <v>2016</v>
      </c>
    </row>
    <row r="122" spans="1:46" s="167" customFormat="1" ht="41.25" customHeigh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44" t="s">
        <v>433</v>
      </c>
      <c r="P122" s="202" t="s">
        <v>17</v>
      </c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>
        <v>800</v>
      </c>
      <c r="AC122" s="202"/>
      <c r="AD122" s="202"/>
      <c r="AE122" s="202"/>
      <c r="AF122" s="202"/>
      <c r="AG122" s="202"/>
      <c r="AH122" s="202">
        <v>500</v>
      </c>
      <c r="AI122" s="202"/>
      <c r="AJ122" s="202"/>
      <c r="AK122" s="202">
        <v>500</v>
      </c>
      <c r="AL122" s="202"/>
      <c r="AM122" s="202"/>
      <c r="AN122" s="202"/>
      <c r="AO122" s="202"/>
      <c r="AP122" s="202"/>
      <c r="AQ122" s="202"/>
      <c r="AR122" s="202"/>
      <c r="AS122" s="202">
        <v>1800</v>
      </c>
      <c r="AT122" s="202">
        <v>2016</v>
      </c>
    </row>
    <row r="123" spans="1:46" s="167" customFormat="1" ht="43.5" customHeight="1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9" t="s">
        <v>4</v>
      </c>
      <c r="P123" s="202" t="s">
        <v>234</v>
      </c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>
        <v>1</v>
      </c>
      <c r="AC123" s="202"/>
      <c r="AD123" s="202"/>
      <c r="AE123" s="202"/>
      <c r="AF123" s="202"/>
      <c r="AG123" s="202"/>
      <c r="AH123" s="202">
        <v>1</v>
      </c>
      <c r="AI123" s="202"/>
      <c r="AJ123" s="202"/>
      <c r="AK123" s="202">
        <v>2</v>
      </c>
      <c r="AL123" s="202"/>
      <c r="AM123" s="202"/>
      <c r="AN123" s="202"/>
      <c r="AO123" s="202"/>
      <c r="AP123" s="202"/>
      <c r="AQ123" s="202"/>
      <c r="AR123" s="202"/>
      <c r="AS123" s="202">
        <v>2</v>
      </c>
      <c r="AT123" s="202">
        <v>2016</v>
      </c>
    </row>
    <row r="124" spans="1:46" s="256" customFormat="1" ht="36.75" customHeight="1">
      <c r="A124" s="254">
        <v>6</v>
      </c>
      <c r="B124" s="254">
        <v>6</v>
      </c>
      <c r="C124" s="254">
        <v>4</v>
      </c>
      <c r="D124" s="254">
        <v>1</v>
      </c>
      <c r="E124" s="254">
        <v>1</v>
      </c>
      <c r="F124" s="254">
        <v>0</v>
      </c>
      <c r="G124" s="254">
        <v>5</v>
      </c>
      <c r="H124" s="254">
        <v>0</v>
      </c>
      <c r="I124" s="254">
        <v>3</v>
      </c>
      <c r="J124" s="254">
        <v>9</v>
      </c>
      <c r="K124" s="254">
        <v>0</v>
      </c>
      <c r="L124" s="254">
        <v>0</v>
      </c>
      <c r="M124" s="254">
        <v>0</v>
      </c>
      <c r="N124" s="254">
        <v>0</v>
      </c>
      <c r="O124" s="255" t="s">
        <v>229</v>
      </c>
      <c r="P124" s="258" t="s">
        <v>17</v>
      </c>
      <c r="Q124" s="258">
        <v>8.3</v>
      </c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2">
        <v>2202.9</v>
      </c>
      <c r="AC124" s="252"/>
      <c r="AD124" s="252"/>
      <c r="AE124" s="252"/>
      <c r="AF124" s="252"/>
      <c r="AG124" s="252"/>
      <c r="AH124" s="252">
        <v>2202.7</v>
      </c>
      <c r="AI124" s="252"/>
      <c r="AJ124" s="252"/>
      <c r="AK124" s="252">
        <v>2202.7</v>
      </c>
      <c r="AL124" s="252"/>
      <c r="AM124" s="252"/>
      <c r="AN124" s="252"/>
      <c r="AO124" s="252"/>
      <c r="AP124" s="252"/>
      <c r="AQ124" s="252"/>
      <c r="AR124" s="252"/>
      <c r="AS124" s="252">
        <f>AB124+AH124+AK124</f>
        <v>6608.3</v>
      </c>
      <c r="AT124" s="253">
        <v>2016</v>
      </c>
    </row>
    <row r="125" spans="1:46" s="167" customFormat="1" ht="17.25" customHeight="1">
      <c r="A125" s="237">
        <v>6</v>
      </c>
      <c r="B125" s="237">
        <v>6</v>
      </c>
      <c r="C125" s="237">
        <v>4</v>
      </c>
      <c r="D125" s="237">
        <v>1</v>
      </c>
      <c r="E125" s="237">
        <v>1</v>
      </c>
      <c r="F125" s="237">
        <v>0</v>
      </c>
      <c r="G125" s="237">
        <v>5</v>
      </c>
      <c r="H125" s="237">
        <v>0</v>
      </c>
      <c r="I125" s="237">
        <v>3</v>
      </c>
      <c r="J125" s="237">
        <v>9</v>
      </c>
      <c r="K125" s="237">
        <v>9</v>
      </c>
      <c r="L125" s="237">
        <v>0</v>
      </c>
      <c r="M125" s="237">
        <v>5</v>
      </c>
      <c r="N125" s="237">
        <v>0</v>
      </c>
      <c r="O125" s="240" t="s">
        <v>426</v>
      </c>
      <c r="P125" s="166" t="s">
        <v>17</v>
      </c>
      <c r="Q125" s="166">
        <v>10</v>
      </c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202">
        <v>788.9</v>
      </c>
      <c r="AC125" s="202">
        <v>746</v>
      </c>
      <c r="AD125" s="202"/>
      <c r="AE125" s="202"/>
      <c r="AF125" s="202"/>
      <c r="AG125" s="202"/>
      <c r="AH125" s="202">
        <v>788.9</v>
      </c>
      <c r="AI125" s="202"/>
      <c r="AJ125" s="202"/>
      <c r="AK125" s="202">
        <v>788.9</v>
      </c>
      <c r="AL125" s="202"/>
      <c r="AM125" s="202"/>
      <c r="AN125" s="202"/>
      <c r="AO125" s="202"/>
      <c r="AP125" s="202"/>
      <c r="AQ125" s="202"/>
      <c r="AR125" s="202"/>
      <c r="AS125" s="202">
        <f>AB125+AH125+AK125</f>
        <v>2366.7</v>
      </c>
      <c r="AT125" s="202">
        <v>2016</v>
      </c>
    </row>
    <row r="126" spans="1:46" s="167" customFormat="1" ht="16.5" customHeight="1">
      <c r="A126" s="237">
        <v>6</v>
      </c>
      <c r="B126" s="237">
        <v>6</v>
      </c>
      <c r="C126" s="237">
        <v>4</v>
      </c>
      <c r="D126" s="237">
        <v>1</v>
      </c>
      <c r="E126" s="237">
        <v>1</v>
      </c>
      <c r="F126" s="237">
        <v>0</v>
      </c>
      <c r="G126" s="237">
        <v>5</v>
      </c>
      <c r="H126" s="237">
        <v>0</v>
      </c>
      <c r="I126" s="237">
        <v>3</v>
      </c>
      <c r="J126" s="237">
        <v>9</v>
      </c>
      <c r="K126" s="237">
        <v>9</v>
      </c>
      <c r="L126" s="237">
        <v>0</v>
      </c>
      <c r="M126" s="237">
        <v>5</v>
      </c>
      <c r="N126" s="237">
        <v>1</v>
      </c>
      <c r="O126" s="240" t="s">
        <v>427</v>
      </c>
      <c r="P126" s="166" t="s">
        <v>17</v>
      </c>
      <c r="Q126" s="166">
        <v>151</v>
      </c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202">
        <v>1414</v>
      </c>
      <c r="AC126" s="202"/>
      <c r="AD126" s="202"/>
      <c r="AE126" s="202"/>
      <c r="AF126" s="202"/>
      <c r="AG126" s="202"/>
      <c r="AH126" s="202">
        <v>1413.8</v>
      </c>
      <c r="AI126" s="202"/>
      <c r="AJ126" s="202"/>
      <c r="AK126" s="202">
        <v>1413.8</v>
      </c>
      <c r="AL126" s="202"/>
      <c r="AM126" s="202"/>
      <c r="AN126" s="202"/>
      <c r="AO126" s="202"/>
      <c r="AP126" s="202"/>
      <c r="AQ126" s="202"/>
      <c r="AR126" s="202"/>
      <c r="AS126" s="202">
        <f>AB126+AH126+AK126</f>
        <v>4241.6</v>
      </c>
      <c r="AT126" s="202">
        <v>2016</v>
      </c>
    </row>
    <row r="127" spans="1:46" s="167" customFormat="1" ht="49.5" customHeight="1">
      <c r="A127" s="200"/>
      <c r="B127" s="200"/>
      <c r="C127" s="200"/>
      <c r="D127" s="200"/>
      <c r="E127" s="200"/>
      <c r="F127" s="200"/>
      <c r="G127" s="200"/>
      <c r="H127" s="201"/>
      <c r="I127" s="201"/>
      <c r="J127" s="201"/>
      <c r="K127" s="201"/>
      <c r="L127" s="201"/>
      <c r="M127" s="201"/>
      <c r="N127" s="201"/>
      <c r="O127" s="198"/>
      <c r="P127" s="171"/>
      <c r="Q127" s="156">
        <v>2700</v>
      </c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</row>
    <row r="128" spans="1:46" ht="15" hidden="1">
      <c r="A128" s="172"/>
      <c r="B128" s="173"/>
      <c r="C128" s="173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97" t="s">
        <v>120</v>
      </c>
      <c r="P128" s="175"/>
      <c r="Q128" s="176"/>
      <c r="R128" s="177"/>
      <c r="S128" s="178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</row>
    <row r="129" spans="1:46" ht="15" hidden="1">
      <c r="A129" s="180"/>
      <c r="B129" s="181"/>
      <c r="C129" s="181"/>
      <c r="D129" s="182"/>
      <c r="E129" s="182"/>
      <c r="F129" s="182"/>
      <c r="G129" s="182"/>
      <c r="H129" s="182">
        <v>0</v>
      </c>
      <c r="I129" s="182">
        <v>1</v>
      </c>
      <c r="J129" s="182"/>
      <c r="K129" s="182"/>
      <c r="L129" s="182"/>
      <c r="M129" s="182"/>
      <c r="N129" s="182"/>
      <c r="O129" s="183" t="s">
        <v>95</v>
      </c>
      <c r="P129" s="181"/>
      <c r="Q129" s="151"/>
      <c r="R129" s="152"/>
      <c r="S129" s="153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</row>
    <row r="130" spans="1:46" ht="15" hidden="1">
      <c r="A130" s="180"/>
      <c r="B130" s="181"/>
      <c r="C130" s="181"/>
      <c r="D130" s="182"/>
      <c r="E130" s="182"/>
      <c r="F130" s="182"/>
      <c r="G130" s="182"/>
      <c r="H130" s="182"/>
      <c r="I130" s="182"/>
      <c r="J130" s="182" t="s">
        <v>80</v>
      </c>
      <c r="K130" s="182"/>
      <c r="L130" s="182"/>
      <c r="M130" s="182"/>
      <c r="N130" s="182"/>
      <c r="O130" s="183" t="s">
        <v>96</v>
      </c>
      <c r="P130" s="181"/>
      <c r="Q130" s="151"/>
      <c r="R130" s="152"/>
      <c r="S130" s="153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</row>
    <row r="131" spans="1:46" ht="15" hidden="1">
      <c r="A131" s="180"/>
      <c r="B131" s="181"/>
      <c r="C131" s="181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3" t="s">
        <v>87</v>
      </c>
      <c r="P131" s="181"/>
      <c r="Q131" s="151"/>
      <c r="R131" s="152"/>
      <c r="S131" s="153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</row>
    <row r="132" spans="1:46" ht="15" hidden="1">
      <c r="A132" s="180"/>
      <c r="B132" s="181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3" t="s">
        <v>97</v>
      </c>
      <c r="P132" s="181"/>
      <c r="Q132" s="151"/>
      <c r="R132" s="152"/>
      <c r="S132" s="153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</row>
    <row r="133" spans="1:46" ht="15" hidden="1">
      <c r="A133" s="180"/>
      <c r="B133" s="181"/>
      <c r="C133" s="181"/>
      <c r="D133" s="182"/>
      <c r="E133" s="182"/>
      <c r="F133" s="182"/>
      <c r="G133" s="182"/>
      <c r="H133" s="182"/>
      <c r="I133" s="182"/>
      <c r="J133" s="182"/>
      <c r="K133" s="182">
        <v>1</v>
      </c>
      <c r="L133" s="182">
        <v>0</v>
      </c>
      <c r="M133" s="182">
        <v>1</v>
      </c>
      <c r="N133" s="182">
        <v>0</v>
      </c>
      <c r="O133" s="183"/>
      <c r="P133" s="181"/>
      <c r="Q133" s="151"/>
      <c r="R133" s="152"/>
      <c r="S133" s="153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</row>
    <row r="134" spans="1:46" ht="15" hidden="1">
      <c r="A134" s="180"/>
      <c r="B134" s="181"/>
      <c r="C134" s="181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181"/>
      <c r="Q134" s="151"/>
      <c r="R134" s="152"/>
      <c r="S134" s="153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</row>
    <row r="135" spans="1:46" ht="15" hidden="1">
      <c r="A135" s="180"/>
      <c r="B135" s="181"/>
      <c r="C135" s="181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181"/>
      <c r="Q135" s="151"/>
      <c r="R135" s="152"/>
      <c r="S135" s="153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</row>
    <row r="136" spans="1:46" ht="15" hidden="1">
      <c r="A136" s="180"/>
      <c r="B136" s="181"/>
      <c r="C136" s="181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  <c r="P136" s="181"/>
      <c r="Q136" s="151"/>
      <c r="R136" s="152"/>
      <c r="S136" s="153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</row>
    <row r="137" spans="1:46" ht="15" hidden="1">
      <c r="A137" s="180"/>
      <c r="B137" s="181"/>
      <c r="C137" s="181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3" t="s">
        <v>88</v>
      </c>
      <c r="P137" s="181"/>
      <c r="Q137" s="151"/>
      <c r="R137" s="152"/>
      <c r="S137" s="153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</row>
    <row r="138" spans="1:46" ht="15" hidden="1">
      <c r="A138" s="180"/>
      <c r="B138" s="181"/>
      <c r="C138" s="181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3"/>
      <c r="P138" s="181"/>
      <c r="Q138" s="151"/>
      <c r="R138" s="152"/>
      <c r="S138" s="153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</row>
    <row r="139" spans="1:46" ht="15" hidden="1">
      <c r="A139" s="180"/>
      <c r="B139" s="181"/>
      <c r="C139" s="181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3"/>
      <c r="P139" s="181"/>
      <c r="Q139" s="151"/>
      <c r="R139" s="152"/>
      <c r="S139" s="153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</row>
    <row r="140" spans="1:46" ht="15" hidden="1">
      <c r="A140" s="180"/>
      <c r="B140" s="181"/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3"/>
      <c r="P140" s="181"/>
      <c r="Q140" s="151"/>
      <c r="R140" s="152"/>
      <c r="S140" s="153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</row>
    <row r="141" spans="1:46" ht="15" hidden="1">
      <c r="A141" s="180"/>
      <c r="B141" s="181"/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3"/>
      <c r="P141" s="181"/>
      <c r="Q141" s="151"/>
      <c r="R141" s="152"/>
      <c r="S141" s="153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</row>
    <row r="142" spans="1:46" ht="15" hidden="1">
      <c r="A142" s="180"/>
      <c r="B142" s="181"/>
      <c r="C142" s="181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3" t="s">
        <v>98</v>
      </c>
      <c r="P142" s="181"/>
      <c r="Q142" s="151"/>
      <c r="R142" s="152"/>
      <c r="S142" s="153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</row>
    <row r="143" spans="1:46" ht="15" hidden="1">
      <c r="A143" s="180"/>
      <c r="B143" s="181"/>
      <c r="C143" s="181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3" t="s">
        <v>99</v>
      </c>
      <c r="P143" s="181"/>
      <c r="Q143" s="151"/>
      <c r="R143" s="152"/>
      <c r="S143" s="153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</row>
    <row r="144" spans="1:46" ht="15" hidden="1">
      <c r="A144" s="180"/>
      <c r="B144" s="181"/>
      <c r="C144" s="181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3" t="s">
        <v>100</v>
      </c>
      <c r="P144" s="181"/>
      <c r="Q144" s="151"/>
      <c r="R144" s="152"/>
      <c r="S144" s="153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</row>
    <row r="145" spans="1:46" ht="15" hidden="1">
      <c r="A145" s="180"/>
      <c r="B145" s="181"/>
      <c r="C145" s="181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3" t="s">
        <v>101</v>
      </c>
      <c r="P145" s="181"/>
      <c r="Q145" s="151"/>
      <c r="R145" s="152"/>
      <c r="S145" s="153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</row>
    <row r="146" spans="1:46" ht="15" hidden="1">
      <c r="A146" s="180"/>
      <c r="B146" s="181"/>
      <c r="C146" s="181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3" t="s">
        <v>96</v>
      </c>
      <c r="P146" s="181"/>
      <c r="Q146" s="151"/>
      <c r="R146" s="152"/>
      <c r="S146" s="153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</row>
    <row r="147" spans="1:46" ht="15" hidden="1">
      <c r="A147" s="180"/>
      <c r="B147" s="181"/>
      <c r="C147" s="181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 t="s">
        <v>89</v>
      </c>
      <c r="P147" s="181"/>
      <c r="Q147" s="151"/>
      <c r="R147" s="152"/>
      <c r="S147" s="153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</row>
    <row r="148" spans="1:46" ht="15" hidden="1">
      <c r="A148" s="180"/>
      <c r="B148" s="181"/>
      <c r="C148" s="181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3" t="s">
        <v>102</v>
      </c>
      <c r="P148" s="181"/>
      <c r="Q148" s="151"/>
      <c r="R148" s="152"/>
      <c r="S148" s="153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</row>
    <row r="149" spans="1:46" ht="15" hidden="1">
      <c r="A149" s="180"/>
      <c r="B149" s="181"/>
      <c r="C149" s="181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3" t="s">
        <v>90</v>
      </c>
      <c r="P149" s="181"/>
      <c r="Q149" s="151"/>
      <c r="R149" s="152"/>
      <c r="S149" s="153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</row>
    <row r="150" spans="1:46" ht="15" hidden="1">
      <c r="A150" s="180"/>
      <c r="B150" s="181"/>
      <c r="C150" s="181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3" t="s">
        <v>103</v>
      </c>
      <c r="P150" s="181"/>
      <c r="Q150" s="151"/>
      <c r="R150" s="152"/>
      <c r="S150" s="153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</row>
    <row r="151" spans="1:46" ht="15" hidden="1">
      <c r="A151" s="180"/>
      <c r="B151" s="181"/>
      <c r="C151" s="181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 t="s">
        <v>104</v>
      </c>
      <c r="P151" s="181"/>
      <c r="Q151" s="151"/>
      <c r="R151" s="152"/>
      <c r="S151" s="153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</row>
    <row r="152" spans="1:46" ht="15" hidden="1">
      <c r="A152" s="180"/>
      <c r="B152" s="181"/>
      <c r="C152" s="181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 t="s">
        <v>105</v>
      </c>
      <c r="P152" s="181"/>
      <c r="Q152" s="151"/>
      <c r="R152" s="152"/>
      <c r="S152" s="153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</row>
    <row r="153" spans="1:46" ht="15" hidden="1">
      <c r="A153" s="180"/>
      <c r="B153" s="181"/>
      <c r="C153" s="181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3" t="s">
        <v>64</v>
      </c>
      <c r="P153" s="181"/>
      <c r="Q153" s="151"/>
      <c r="R153" s="152"/>
      <c r="S153" s="153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</row>
    <row r="154" spans="1:46" ht="15" hidden="1">
      <c r="A154" s="180"/>
      <c r="B154" s="181"/>
      <c r="C154" s="181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 t="s">
        <v>65</v>
      </c>
      <c r="P154" s="181"/>
      <c r="Q154" s="151"/>
      <c r="R154" s="152"/>
      <c r="S154" s="153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</row>
    <row r="155" spans="1:46" ht="15" hidden="1">
      <c r="A155" s="180"/>
      <c r="B155" s="181"/>
      <c r="C155" s="181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3" t="s">
        <v>91</v>
      </c>
      <c r="P155" s="181"/>
      <c r="Q155" s="151"/>
      <c r="R155" s="152"/>
      <c r="S155" s="153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</row>
    <row r="156" spans="1:46" ht="0.75" customHeight="1" hidden="1">
      <c r="A156" s="180"/>
      <c r="B156" s="181"/>
      <c r="C156" s="181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3" t="s">
        <v>92</v>
      </c>
      <c r="P156" s="181"/>
      <c r="Q156" s="151"/>
      <c r="R156" s="152"/>
      <c r="S156" s="153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</row>
    <row r="157" spans="1:46" ht="15" hidden="1">
      <c r="A157" s="180"/>
      <c r="B157" s="181"/>
      <c r="C157" s="181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 t="s">
        <v>93</v>
      </c>
      <c r="P157" s="181"/>
      <c r="Q157" s="151"/>
      <c r="R157" s="152"/>
      <c r="S157" s="153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</row>
    <row r="158" spans="1:46" ht="15" hidden="1">
      <c r="A158" s="180"/>
      <c r="B158" s="181"/>
      <c r="C158" s="181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 t="s">
        <v>106</v>
      </c>
      <c r="P158" s="181"/>
      <c r="Q158" s="151"/>
      <c r="R158" s="152"/>
      <c r="S158" s="153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</row>
    <row r="159" spans="1:46" ht="15" hidden="1">
      <c r="A159" s="180"/>
      <c r="B159" s="181"/>
      <c r="C159" s="181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 t="s">
        <v>107</v>
      </c>
      <c r="P159" s="181"/>
      <c r="Q159" s="151"/>
      <c r="R159" s="152"/>
      <c r="S159" s="153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</row>
    <row r="160" spans="1:46" ht="15" hidden="1">
      <c r="A160" s="180"/>
      <c r="B160" s="181"/>
      <c r="C160" s="181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 t="s">
        <v>108</v>
      </c>
      <c r="P160" s="181"/>
      <c r="Q160" s="151"/>
      <c r="R160" s="152"/>
      <c r="S160" s="153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</row>
    <row r="161" spans="1:46" ht="15" hidden="1">
      <c r="A161" s="180"/>
      <c r="B161" s="181"/>
      <c r="C161" s="181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3" t="s">
        <v>109</v>
      </c>
      <c r="P161" s="181"/>
      <c r="Q161" s="151"/>
      <c r="R161" s="152"/>
      <c r="S161" s="153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</row>
    <row r="162" spans="1:46" ht="15" hidden="1">
      <c r="A162" s="180"/>
      <c r="B162" s="181"/>
      <c r="C162" s="181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 t="s">
        <v>96</v>
      </c>
      <c r="P162" s="181"/>
      <c r="Q162" s="151"/>
      <c r="R162" s="152"/>
      <c r="S162" s="153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</row>
    <row r="163" spans="1:46" ht="15" hidden="1">
      <c r="A163" s="180"/>
      <c r="B163" s="181"/>
      <c r="C163" s="181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3" t="s">
        <v>94</v>
      </c>
      <c r="P163" s="181"/>
      <c r="Q163" s="151"/>
      <c r="R163" s="152"/>
      <c r="S163" s="153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</row>
    <row r="164" spans="1:46" ht="15" hidden="1">
      <c r="A164" s="180"/>
      <c r="B164" s="181"/>
      <c r="C164" s="181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3" t="s">
        <v>85</v>
      </c>
      <c r="P164" s="181"/>
      <c r="Q164" s="151"/>
      <c r="R164" s="152"/>
      <c r="S164" s="153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</row>
    <row r="165" spans="1:46" ht="15" hidden="1">
      <c r="A165" s="180"/>
      <c r="B165" s="181"/>
      <c r="C165" s="181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3" t="s">
        <v>86</v>
      </c>
      <c r="P165" s="181"/>
      <c r="Q165" s="151"/>
      <c r="R165" s="152"/>
      <c r="S165" s="153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</row>
    <row r="166" spans="1:46" ht="48" hidden="1">
      <c r="A166" s="180"/>
      <c r="B166" s="181"/>
      <c r="C166" s="181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3" t="s">
        <v>110</v>
      </c>
      <c r="P166" s="181"/>
      <c r="Q166" s="151"/>
      <c r="R166" s="152"/>
      <c r="S166" s="153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</row>
    <row r="167" spans="1:46" ht="71.25" customHeight="1" hidden="1">
      <c r="A167" s="180"/>
      <c r="B167" s="181"/>
      <c r="C167" s="181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3" t="s">
        <v>121</v>
      </c>
      <c r="P167" s="181"/>
      <c r="Q167" s="151"/>
      <c r="R167" s="152"/>
      <c r="S167" s="153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</row>
    <row r="168" spans="1:46" ht="36" hidden="1">
      <c r="A168" s="180"/>
      <c r="B168" s="181"/>
      <c r="C168" s="181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3" t="s">
        <v>122</v>
      </c>
      <c r="P168" s="181"/>
      <c r="Q168" s="151"/>
      <c r="R168" s="152"/>
      <c r="S168" s="153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</row>
    <row r="169" spans="1:46" ht="47.25" customHeight="1" hidden="1">
      <c r="A169" s="180"/>
      <c r="B169" s="181"/>
      <c r="C169" s="181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3" t="s">
        <v>111</v>
      </c>
      <c r="P169" s="181"/>
      <c r="Q169" s="151"/>
      <c r="R169" s="152"/>
      <c r="S169" s="153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</row>
    <row r="170" spans="1:46" ht="24" hidden="1">
      <c r="A170" s="180"/>
      <c r="B170" s="181"/>
      <c r="C170" s="181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3" t="s">
        <v>66</v>
      </c>
      <c r="P170" s="181"/>
      <c r="Q170" s="151"/>
      <c r="R170" s="152"/>
      <c r="S170" s="153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</row>
    <row r="171" spans="1:46" ht="15" hidden="1">
      <c r="A171" s="180"/>
      <c r="B171" s="181"/>
      <c r="C171" s="181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3"/>
      <c r="P171" s="181"/>
      <c r="Q171" s="151"/>
      <c r="R171" s="152"/>
      <c r="S171" s="153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84"/>
    </row>
    <row r="172" spans="1:46" ht="15" hidden="1">
      <c r="A172" s="180"/>
      <c r="B172" s="181"/>
      <c r="C172" s="181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3"/>
      <c r="P172" s="181"/>
      <c r="Q172" s="151"/>
      <c r="R172" s="152"/>
      <c r="S172" s="153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84"/>
    </row>
    <row r="173" spans="1:46" ht="15" hidden="1">
      <c r="A173" s="180"/>
      <c r="B173" s="181"/>
      <c r="C173" s="181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3"/>
      <c r="P173" s="181"/>
      <c r="Q173" s="151"/>
      <c r="R173" s="152"/>
      <c r="S173" s="153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84"/>
    </row>
    <row r="174" spans="1:46" ht="15" hidden="1">
      <c r="A174" s="180"/>
      <c r="B174" s="181"/>
      <c r="C174" s="181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3"/>
      <c r="P174" s="181"/>
      <c r="Q174" s="151"/>
      <c r="R174" s="152"/>
      <c r="S174" s="153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84"/>
    </row>
    <row r="175" spans="1:46" ht="24.75" hidden="1">
      <c r="A175" s="180"/>
      <c r="B175" s="181"/>
      <c r="C175" s="181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7" t="s">
        <v>123</v>
      </c>
      <c r="P175" s="181"/>
      <c r="Q175" s="151"/>
      <c r="R175" s="152"/>
      <c r="S175" s="153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84"/>
    </row>
    <row r="176" spans="1:46" ht="48.75" customHeight="1" hidden="1">
      <c r="A176" s="185" t="s">
        <v>79</v>
      </c>
      <c r="B176" s="168" t="s">
        <v>79</v>
      </c>
      <c r="C176" s="186" t="s">
        <v>79</v>
      </c>
      <c r="D176" s="185" t="s">
        <v>79</v>
      </c>
      <c r="E176" s="168" t="s">
        <v>79</v>
      </c>
      <c r="F176" s="168" t="s">
        <v>79</v>
      </c>
      <c r="G176" s="186" t="s">
        <v>79</v>
      </c>
      <c r="H176" s="185" t="s">
        <v>79</v>
      </c>
      <c r="I176" s="168" t="s">
        <v>79</v>
      </c>
      <c r="J176" s="168" t="s">
        <v>79</v>
      </c>
      <c r="K176" s="168" t="s">
        <v>79</v>
      </c>
      <c r="L176" s="168" t="s">
        <v>79</v>
      </c>
      <c r="M176" s="168" t="s">
        <v>79</v>
      </c>
      <c r="N176" s="186" t="s">
        <v>79</v>
      </c>
      <c r="O176" s="187" t="s">
        <v>118</v>
      </c>
      <c r="P176" s="188" t="s">
        <v>129</v>
      </c>
      <c r="Q176" s="151"/>
      <c r="R176" s="152"/>
      <c r="S176" s="153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84"/>
    </row>
    <row r="177" spans="1:46" ht="51" customHeight="1" hidden="1" thickBot="1">
      <c r="A177" s="185" t="s">
        <v>81</v>
      </c>
      <c r="B177" s="168" t="s">
        <v>81</v>
      </c>
      <c r="C177" s="186" t="s">
        <v>81</v>
      </c>
      <c r="D177" s="185" t="s">
        <v>81</v>
      </c>
      <c r="E177" s="168" t="s">
        <v>81</v>
      </c>
      <c r="F177" s="168" t="s">
        <v>81</v>
      </c>
      <c r="G177" s="186" t="s">
        <v>81</v>
      </c>
      <c r="H177" s="185" t="s">
        <v>81</v>
      </c>
      <c r="I177" s="168" t="s">
        <v>81</v>
      </c>
      <c r="J177" s="168" t="s">
        <v>81</v>
      </c>
      <c r="K177" s="168" t="s">
        <v>81</v>
      </c>
      <c r="L177" s="168" t="s">
        <v>81</v>
      </c>
      <c r="M177" s="168" t="s">
        <v>81</v>
      </c>
      <c r="N177" s="186" t="s">
        <v>81</v>
      </c>
      <c r="O177" s="187" t="s">
        <v>119</v>
      </c>
      <c r="P177" s="188" t="s">
        <v>82</v>
      </c>
      <c r="Q177" s="151"/>
      <c r="R177" s="150">
        <v>4</v>
      </c>
      <c r="S177" s="150"/>
      <c r="T177" s="150"/>
      <c r="U177" s="150"/>
      <c r="V177" s="150"/>
      <c r="W177" s="150"/>
      <c r="X177" s="150">
        <v>3</v>
      </c>
      <c r="Y177" s="150"/>
      <c r="Z177" s="150"/>
      <c r="AA177" s="150">
        <v>3</v>
      </c>
      <c r="AB177" s="150">
        <v>3</v>
      </c>
      <c r="AC177" s="150">
        <v>0</v>
      </c>
      <c r="AD177" s="150">
        <v>3</v>
      </c>
      <c r="AE177" s="151"/>
      <c r="AF177" s="151"/>
      <c r="AG177" s="151"/>
      <c r="AH177" s="151">
        <v>3</v>
      </c>
      <c r="AI177" s="151"/>
      <c r="AJ177" s="151"/>
      <c r="AK177" s="151">
        <v>3</v>
      </c>
      <c r="AL177" s="151"/>
      <c r="AM177" s="151"/>
      <c r="AN177" s="151">
        <v>3</v>
      </c>
      <c r="AO177" s="151"/>
      <c r="AP177" s="151">
        <v>3</v>
      </c>
      <c r="AQ177" s="151"/>
      <c r="AR177" s="151">
        <v>3</v>
      </c>
      <c r="AS177" s="151">
        <v>18</v>
      </c>
      <c r="AT177" s="184" t="s">
        <v>124</v>
      </c>
    </row>
    <row r="178" spans="1:46" ht="47.25" customHeight="1" hidden="1">
      <c r="A178" s="185" t="s">
        <v>79</v>
      </c>
      <c r="B178" s="168" t="s">
        <v>79</v>
      </c>
      <c r="C178" s="186" t="s">
        <v>79</v>
      </c>
      <c r="D178" s="185" t="s">
        <v>79</v>
      </c>
      <c r="E178" s="168" t="s">
        <v>79</v>
      </c>
      <c r="F178" s="168" t="s">
        <v>79</v>
      </c>
      <c r="G178" s="186" t="s">
        <v>79</v>
      </c>
      <c r="H178" s="185" t="s">
        <v>79</v>
      </c>
      <c r="I178" s="168" t="s">
        <v>79</v>
      </c>
      <c r="J178" s="168" t="s">
        <v>79</v>
      </c>
      <c r="K178" s="168" t="s">
        <v>79</v>
      </c>
      <c r="L178" s="168" t="s">
        <v>79</v>
      </c>
      <c r="M178" s="168" t="s">
        <v>79</v>
      </c>
      <c r="N178" s="186" t="s">
        <v>79</v>
      </c>
      <c r="O178" s="189" t="s">
        <v>113</v>
      </c>
      <c r="P178" s="188" t="s">
        <v>56</v>
      </c>
      <c r="Q178" s="151"/>
      <c r="R178" s="150">
        <v>30</v>
      </c>
      <c r="S178" s="150"/>
      <c r="T178" s="150"/>
      <c r="U178" s="150"/>
      <c r="V178" s="150"/>
      <c r="W178" s="150"/>
      <c r="X178" s="150">
        <v>30</v>
      </c>
      <c r="Y178" s="150"/>
      <c r="Z178" s="150"/>
      <c r="AA178" s="150">
        <v>30</v>
      </c>
      <c r="AB178" s="150">
        <v>30</v>
      </c>
      <c r="AC178" s="150">
        <v>0</v>
      </c>
      <c r="AD178" s="150">
        <v>30</v>
      </c>
      <c r="AE178" s="151"/>
      <c r="AF178" s="151"/>
      <c r="AG178" s="151"/>
      <c r="AH178" s="151">
        <v>30</v>
      </c>
      <c r="AI178" s="151">
        <v>30</v>
      </c>
      <c r="AJ178" s="151">
        <v>30</v>
      </c>
      <c r="AK178" s="151">
        <v>30</v>
      </c>
      <c r="AL178" s="151">
        <v>30</v>
      </c>
      <c r="AM178" s="151">
        <v>30</v>
      </c>
      <c r="AN178" s="151">
        <v>30</v>
      </c>
      <c r="AO178" s="151">
        <v>30</v>
      </c>
      <c r="AP178" s="151">
        <v>30</v>
      </c>
      <c r="AQ178" s="151">
        <v>30</v>
      </c>
      <c r="AR178" s="151">
        <v>30</v>
      </c>
      <c r="AS178" s="151">
        <v>30</v>
      </c>
      <c r="AT178" s="184" t="s">
        <v>124</v>
      </c>
    </row>
    <row r="179" spans="1:46" ht="10.5" customHeight="1" hidden="1">
      <c r="A179" s="342" t="s">
        <v>112</v>
      </c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189" t="s">
        <v>114</v>
      </c>
      <c r="P179" s="190" t="s">
        <v>129</v>
      </c>
      <c r="Q179" s="151">
        <v>0</v>
      </c>
      <c r="R179" s="152">
        <f>SUM(R180:R181)</f>
        <v>37794</v>
      </c>
      <c r="S179" s="153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84"/>
    </row>
    <row r="180" spans="1:46" ht="15.75" customHeight="1" hidden="1">
      <c r="A180" s="344"/>
      <c r="B180" s="345"/>
      <c r="C180" s="345"/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345"/>
      <c r="O180" s="191" t="s">
        <v>115</v>
      </c>
      <c r="P180" s="190" t="s">
        <v>129</v>
      </c>
      <c r="Q180" s="151">
        <v>0</v>
      </c>
      <c r="R180" s="152">
        <v>15200</v>
      </c>
      <c r="S180" s="153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84"/>
    </row>
    <row r="181" spans="1:46" ht="17.25" customHeight="1" hidden="1">
      <c r="A181" s="344"/>
      <c r="B181" s="345"/>
      <c r="C181" s="345"/>
      <c r="D181" s="345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193" t="s">
        <v>116</v>
      </c>
      <c r="P181" s="192" t="s">
        <v>129</v>
      </c>
      <c r="Q181" s="151">
        <v>0</v>
      </c>
      <c r="R181" s="152">
        <v>22594</v>
      </c>
      <c r="S181" s="153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84"/>
    </row>
    <row r="182" spans="1:46" ht="24.75" hidden="1" thickBot="1">
      <c r="A182" s="346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P182" s="194" t="s">
        <v>129</v>
      </c>
      <c r="Q182" s="154">
        <v>5972.1</v>
      </c>
      <c r="R182" s="155">
        <v>5972.1</v>
      </c>
      <c r="S182" s="153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84"/>
    </row>
  </sheetData>
  <sheetProtection/>
  <mergeCells count="27">
    <mergeCell ref="A179:N182"/>
    <mergeCell ref="A1:Q1"/>
    <mergeCell ref="Q12:AS12"/>
    <mergeCell ref="I12:O12"/>
    <mergeCell ref="I11:O11"/>
    <mergeCell ref="A5:AT5"/>
    <mergeCell ref="A7:AT7"/>
    <mergeCell ref="AB1:AP1"/>
    <mergeCell ref="AB2:AT2"/>
    <mergeCell ref="A14:N14"/>
    <mergeCell ref="R14:R16"/>
    <mergeCell ref="D15:E16"/>
    <mergeCell ref="L16:M16"/>
    <mergeCell ref="A15:C16"/>
    <mergeCell ref="F15:G16"/>
    <mergeCell ref="H16:I16"/>
    <mergeCell ref="H15:N15"/>
    <mergeCell ref="AB3:AT4"/>
    <mergeCell ref="AS14:AT15"/>
    <mergeCell ref="O14:O16"/>
    <mergeCell ref="P14:P16"/>
    <mergeCell ref="U14:AR15"/>
    <mergeCell ref="Q11:AS11"/>
    <mergeCell ref="Q10:AS10"/>
    <mergeCell ref="I10:O10"/>
    <mergeCell ref="A8:AT8"/>
    <mergeCell ref="C6:AT6"/>
  </mergeCells>
  <printOptions horizontalCentered="1" verticalCentered="1"/>
  <pageMargins left="1.1811023622047245" right="0.1968503937007874" top="0.7874015748031497" bottom="0.3937007874015748" header="0.31496062992125984" footer="0.31496062992125984"/>
  <pageSetup firstPageNumber="37" useFirstPageNumber="1" horizontalDpi="600" verticalDpi="600" orientation="landscape" paperSize="9" scale="8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205"/>
  <sheetViews>
    <sheetView zoomScalePageLayoutView="0" workbookViewId="0" topLeftCell="A51">
      <selection activeCell="O58" sqref="O58:AT105"/>
    </sheetView>
  </sheetViews>
  <sheetFormatPr defaultColWidth="9.140625" defaultRowHeight="15"/>
  <cols>
    <col min="1" max="2" width="3.140625" style="195" customWidth="1"/>
    <col min="3" max="3" width="3.421875" style="195" customWidth="1"/>
    <col min="4" max="4" width="3.28125" style="195" customWidth="1"/>
    <col min="5" max="5" width="3.140625" style="195" customWidth="1"/>
    <col min="6" max="7" width="3.00390625" style="195" customWidth="1"/>
    <col min="8" max="8" width="3.28125" style="195" customWidth="1"/>
    <col min="9" max="9" width="3.00390625" style="195" customWidth="1"/>
    <col min="10" max="10" width="2.7109375" style="195" customWidth="1"/>
    <col min="11" max="11" width="2.8515625" style="195" customWidth="1"/>
    <col min="12" max="12" width="2.57421875" style="195" customWidth="1"/>
    <col min="13" max="13" width="3.00390625" style="195" customWidth="1"/>
    <col min="14" max="14" width="3.140625" style="195" customWidth="1"/>
    <col min="15" max="15" width="46.140625" style="196" customWidth="1"/>
    <col min="16" max="16" width="9.00390625" style="195" customWidth="1"/>
    <col min="17" max="17" width="9.140625" style="195" hidden="1" customWidth="1"/>
    <col min="18" max="18" width="10.7109375" style="195" hidden="1" customWidth="1"/>
    <col min="19" max="20" width="9.140625" style="195" hidden="1" customWidth="1"/>
    <col min="21" max="21" width="10.00390625" style="195" hidden="1" customWidth="1"/>
    <col min="22" max="22" width="0.2890625" style="195" hidden="1" customWidth="1"/>
    <col min="23" max="23" width="0.42578125" style="195" hidden="1" customWidth="1"/>
    <col min="24" max="27" width="9.140625" style="195" hidden="1" customWidth="1"/>
    <col min="28" max="28" width="10.421875" style="195" customWidth="1"/>
    <col min="29" max="29" width="0.13671875" style="195" customWidth="1"/>
    <col min="30" max="33" width="9.140625" style="195" hidden="1" customWidth="1"/>
    <col min="34" max="34" width="10.140625" style="195" customWidth="1"/>
    <col min="35" max="36" width="9.140625" style="195" hidden="1" customWidth="1"/>
    <col min="37" max="37" width="9.7109375" style="195" customWidth="1"/>
    <col min="38" max="39" width="9.140625" style="195" hidden="1" customWidth="1"/>
    <col min="40" max="40" width="9.8515625" style="195" hidden="1" customWidth="1"/>
    <col min="41" max="41" width="9.140625" style="195" hidden="1" customWidth="1"/>
    <col min="42" max="42" width="9.421875" style="195" hidden="1" customWidth="1"/>
    <col min="43" max="43" width="9.140625" style="195" hidden="1" customWidth="1"/>
    <col min="44" max="44" width="9.28125" style="195" hidden="1" customWidth="1"/>
    <col min="45" max="45" width="10.00390625" style="195" customWidth="1"/>
    <col min="46" max="46" width="7.00390625" style="195" customWidth="1"/>
    <col min="47" max="16384" width="9.140625" style="179" customWidth="1"/>
  </cols>
  <sheetData>
    <row r="1" spans="1:45" s="159" customFormat="1" ht="14.2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337" t="s">
        <v>125</v>
      </c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158"/>
      <c r="AR1" s="158"/>
      <c r="AS1" s="158"/>
    </row>
    <row r="2" spans="1:46" s="159" customFormat="1" ht="14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60"/>
      <c r="P2" s="157"/>
      <c r="Q2" s="157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337" t="s">
        <v>13</v>
      </c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</row>
    <row r="3" spans="1:46" s="159" customFormat="1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60"/>
      <c r="P3" s="157"/>
      <c r="Q3" s="157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337" t="s">
        <v>14</v>
      </c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</row>
    <row r="4" spans="1:46" s="159" customFormat="1" ht="15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60"/>
      <c r="P4" s="157"/>
      <c r="Q4" s="157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</row>
    <row r="5" spans="1:46" s="159" customFormat="1" ht="21" customHeight="1">
      <c r="A5" s="348" t="s">
        <v>47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</row>
    <row r="6" spans="1:46" s="159" customFormat="1" ht="15.75" customHeight="1">
      <c r="A6" s="157"/>
      <c r="B6" s="157"/>
      <c r="C6" s="338" t="s">
        <v>12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</row>
    <row r="7" spans="1:46" s="159" customFormat="1" ht="15.75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</row>
    <row r="8" spans="1:46" s="159" customFormat="1" ht="15.75" customHeight="1">
      <c r="A8" s="337" t="s">
        <v>15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</row>
    <row r="9" spans="1:45" s="159" customFormat="1" ht="1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99"/>
      <c r="P9" s="163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</row>
    <row r="10" spans="1:45" s="159" customFormat="1" ht="15" customHeight="1">
      <c r="A10" s="161"/>
      <c r="B10" s="161"/>
      <c r="C10" s="161"/>
      <c r="D10" s="161"/>
      <c r="E10" s="161"/>
      <c r="F10" s="161"/>
      <c r="G10" s="161"/>
      <c r="H10" s="161"/>
      <c r="I10" s="337" t="s">
        <v>143</v>
      </c>
      <c r="J10" s="337"/>
      <c r="K10" s="337"/>
      <c r="L10" s="337"/>
      <c r="M10" s="337"/>
      <c r="N10" s="337"/>
      <c r="O10" s="337"/>
      <c r="P10" s="163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</row>
    <row r="11" spans="1:45" s="159" customFormat="1" ht="15" customHeight="1">
      <c r="A11" s="161"/>
      <c r="B11" s="161"/>
      <c r="C11" s="161"/>
      <c r="D11" s="161"/>
      <c r="E11" s="161"/>
      <c r="F11" s="161"/>
      <c r="G11" s="161"/>
      <c r="H11" s="161"/>
      <c r="I11" s="337" t="s">
        <v>63</v>
      </c>
      <c r="J11" s="337"/>
      <c r="K11" s="337"/>
      <c r="L11" s="337"/>
      <c r="M11" s="337"/>
      <c r="N11" s="337"/>
      <c r="O11" s="337"/>
      <c r="P11" s="163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</row>
    <row r="12" spans="1:45" s="159" customFormat="1" ht="15" customHeight="1">
      <c r="A12" s="161"/>
      <c r="B12" s="161"/>
      <c r="C12" s="161"/>
      <c r="D12" s="161"/>
      <c r="E12" s="161"/>
      <c r="F12" s="161"/>
      <c r="G12" s="161"/>
      <c r="H12" s="161"/>
      <c r="I12" s="337" t="s">
        <v>67</v>
      </c>
      <c r="J12" s="337"/>
      <c r="K12" s="337"/>
      <c r="L12" s="337"/>
      <c r="M12" s="337"/>
      <c r="N12" s="337"/>
      <c r="O12" s="337"/>
      <c r="P12" s="16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</row>
    <row r="13" spans="1:45" s="159" customFormat="1" ht="15.7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5"/>
      <c r="P13" s="157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</row>
    <row r="14" spans="1:46" s="167" customFormat="1" ht="15.75" customHeight="1">
      <c r="A14" s="339" t="s">
        <v>147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31" t="s">
        <v>35</v>
      </c>
      <c r="P14" s="331" t="s">
        <v>126</v>
      </c>
      <c r="Q14" s="166" t="s">
        <v>60</v>
      </c>
      <c r="R14" s="331" t="s">
        <v>117</v>
      </c>
      <c r="S14" s="166" t="s">
        <v>61</v>
      </c>
      <c r="T14" s="166"/>
      <c r="U14" s="327" t="s">
        <v>43</v>
      </c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28"/>
      <c r="AS14" s="327" t="s">
        <v>148</v>
      </c>
      <c r="AT14" s="328"/>
    </row>
    <row r="15" spans="1:46" s="167" customFormat="1" ht="24.75" customHeight="1">
      <c r="A15" s="327" t="s">
        <v>169</v>
      </c>
      <c r="B15" s="334"/>
      <c r="C15" s="328"/>
      <c r="D15" s="327" t="s">
        <v>180</v>
      </c>
      <c r="E15" s="328"/>
      <c r="F15" s="327" t="s">
        <v>179</v>
      </c>
      <c r="G15" s="328"/>
      <c r="H15" s="339" t="s">
        <v>167</v>
      </c>
      <c r="I15" s="341"/>
      <c r="J15" s="341"/>
      <c r="K15" s="341"/>
      <c r="L15" s="341"/>
      <c r="M15" s="341"/>
      <c r="N15" s="340"/>
      <c r="O15" s="332"/>
      <c r="P15" s="332"/>
      <c r="Q15" s="166"/>
      <c r="R15" s="332"/>
      <c r="S15" s="166" t="s">
        <v>62</v>
      </c>
      <c r="T15" s="166"/>
      <c r="U15" s="329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0"/>
      <c r="AS15" s="329"/>
      <c r="AT15" s="330"/>
    </row>
    <row r="16" spans="1:46" s="167" customFormat="1" ht="120" customHeight="1">
      <c r="A16" s="329"/>
      <c r="B16" s="335"/>
      <c r="C16" s="330"/>
      <c r="D16" s="329"/>
      <c r="E16" s="330"/>
      <c r="F16" s="329"/>
      <c r="G16" s="330"/>
      <c r="H16" s="339" t="s">
        <v>165</v>
      </c>
      <c r="I16" s="340"/>
      <c r="J16" s="166" t="s">
        <v>166</v>
      </c>
      <c r="K16" s="166" t="s">
        <v>163</v>
      </c>
      <c r="L16" s="339" t="s">
        <v>164</v>
      </c>
      <c r="M16" s="340"/>
      <c r="N16" s="166" t="s">
        <v>238</v>
      </c>
      <c r="O16" s="333"/>
      <c r="P16" s="333"/>
      <c r="Q16" s="166"/>
      <c r="R16" s="333"/>
      <c r="S16" s="166" t="s">
        <v>68</v>
      </c>
      <c r="T16" s="166"/>
      <c r="U16" s="166">
        <v>2013</v>
      </c>
      <c r="V16" s="166" t="s">
        <v>137</v>
      </c>
      <c r="W16" s="166" t="s">
        <v>137</v>
      </c>
      <c r="X16" s="166" t="s">
        <v>137</v>
      </c>
      <c r="Y16" s="166" t="s">
        <v>137</v>
      </c>
      <c r="Z16" s="166" t="s">
        <v>137</v>
      </c>
      <c r="AA16" s="166" t="s">
        <v>137</v>
      </c>
      <c r="AB16" s="202">
        <v>2014</v>
      </c>
      <c r="AC16" s="202" t="s">
        <v>69</v>
      </c>
      <c r="AD16" s="202"/>
      <c r="AE16" s="202" t="s">
        <v>70</v>
      </c>
      <c r="AF16" s="202" t="s">
        <v>71</v>
      </c>
      <c r="AG16" s="202"/>
      <c r="AH16" s="202">
        <v>2015</v>
      </c>
      <c r="AI16" s="202" t="s">
        <v>139</v>
      </c>
      <c r="AJ16" s="202" t="s">
        <v>140</v>
      </c>
      <c r="AK16" s="202">
        <v>2016</v>
      </c>
      <c r="AL16" s="166" t="s">
        <v>142</v>
      </c>
      <c r="AM16" s="166"/>
      <c r="AN16" s="166"/>
      <c r="AO16" s="166"/>
      <c r="AP16" s="166"/>
      <c r="AQ16" s="166"/>
      <c r="AR16" s="166">
        <v>2018</v>
      </c>
      <c r="AS16" s="166" t="s">
        <v>127</v>
      </c>
      <c r="AT16" s="166" t="s">
        <v>128</v>
      </c>
    </row>
    <row r="17" spans="1:46" s="167" customFormat="1" ht="16.5" customHeight="1">
      <c r="A17" s="60">
        <v>1</v>
      </c>
      <c r="B17" s="60">
        <v>2</v>
      </c>
      <c r="C17" s="60">
        <v>3</v>
      </c>
      <c r="D17" s="203">
        <v>4</v>
      </c>
      <c r="E17" s="203">
        <v>5</v>
      </c>
      <c r="F17" s="203">
        <v>6</v>
      </c>
      <c r="G17" s="203">
        <v>7</v>
      </c>
      <c r="H17" s="203">
        <v>8</v>
      </c>
      <c r="I17" s="60">
        <v>9</v>
      </c>
      <c r="J17" s="203">
        <v>10</v>
      </c>
      <c r="K17" s="60">
        <v>11</v>
      </c>
      <c r="L17" s="203">
        <v>12</v>
      </c>
      <c r="M17" s="60">
        <v>13</v>
      </c>
      <c r="N17" s="203">
        <v>14</v>
      </c>
      <c r="O17" s="202">
        <v>25</v>
      </c>
      <c r="P17" s="202">
        <v>26</v>
      </c>
      <c r="Q17" s="202" t="e">
        <f>#REF!+1</f>
        <v>#REF!</v>
      </c>
      <c r="R17" s="202">
        <v>31</v>
      </c>
      <c r="S17" s="202">
        <f aca="true" t="shared" si="0" ref="S17:Y17">R17+1</f>
        <v>32</v>
      </c>
      <c r="T17" s="202">
        <f t="shared" si="0"/>
        <v>33</v>
      </c>
      <c r="U17" s="202">
        <v>32</v>
      </c>
      <c r="V17" s="202">
        <f t="shared" si="0"/>
        <v>33</v>
      </c>
      <c r="W17" s="202">
        <f t="shared" si="0"/>
        <v>34</v>
      </c>
      <c r="X17" s="202">
        <f t="shared" si="0"/>
        <v>35</v>
      </c>
      <c r="Y17" s="202">
        <f t="shared" si="0"/>
        <v>36</v>
      </c>
      <c r="Z17" s="202" t="s">
        <v>72</v>
      </c>
      <c r="AA17" s="202" t="s">
        <v>73</v>
      </c>
      <c r="AB17" s="202">
        <v>27</v>
      </c>
      <c r="AC17" s="202"/>
      <c r="AD17" s="202"/>
      <c r="AE17" s="202"/>
      <c r="AF17" s="202"/>
      <c r="AG17" s="202" t="s">
        <v>74</v>
      </c>
      <c r="AH17" s="202">
        <v>28</v>
      </c>
      <c r="AI17" s="202" t="s">
        <v>69</v>
      </c>
      <c r="AJ17" s="202" t="s">
        <v>75</v>
      </c>
      <c r="AK17" s="202">
        <v>29</v>
      </c>
      <c r="AL17" s="202" t="s">
        <v>69</v>
      </c>
      <c r="AM17" s="202" t="s">
        <v>76</v>
      </c>
      <c r="AN17" s="202">
        <v>35</v>
      </c>
      <c r="AO17" s="202" t="s">
        <v>77</v>
      </c>
      <c r="AP17" s="202">
        <v>36</v>
      </c>
      <c r="AQ17" s="202" t="s">
        <v>78</v>
      </c>
      <c r="AR17" s="202">
        <v>37</v>
      </c>
      <c r="AS17" s="202">
        <v>30</v>
      </c>
      <c r="AT17" s="202">
        <v>31</v>
      </c>
    </row>
    <row r="18" spans="1:46" s="169" customFormat="1" ht="27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8" t="s">
        <v>183</v>
      </c>
      <c r="P18" s="219" t="s">
        <v>129</v>
      </c>
      <c r="Q18" s="219" t="e">
        <f>Q24+Q110+#REF!+Q202+Q205</f>
        <v>#REF!</v>
      </c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>
        <v>44622.3</v>
      </c>
      <c r="AC18" s="219"/>
      <c r="AD18" s="219"/>
      <c r="AE18" s="219"/>
      <c r="AF18" s="219"/>
      <c r="AG18" s="219"/>
      <c r="AH18" s="219">
        <v>36487.6</v>
      </c>
      <c r="AI18" s="219"/>
      <c r="AJ18" s="219"/>
      <c r="AK18" s="219">
        <v>36556.5</v>
      </c>
      <c r="AL18" s="219"/>
      <c r="AM18" s="219"/>
      <c r="AN18" s="219"/>
      <c r="AO18" s="219"/>
      <c r="AP18" s="219"/>
      <c r="AQ18" s="219"/>
      <c r="AR18" s="219"/>
      <c r="AS18" s="219"/>
      <c r="AT18" s="220"/>
    </row>
    <row r="19" spans="1:46" s="169" customFormat="1" ht="68.2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12" t="s">
        <v>237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205"/>
    </row>
    <row r="20" spans="1:46" s="169" customFormat="1" ht="42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 t="s">
        <v>364</v>
      </c>
      <c r="P20" s="166" t="s">
        <v>56</v>
      </c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>
        <v>20</v>
      </c>
      <c r="AC20" s="166"/>
      <c r="AD20" s="166"/>
      <c r="AE20" s="166"/>
      <c r="AF20" s="166"/>
      <c r="AG20" s="166"/>
      <c r="AH20" s="166">
        <v>23</v>
      </c>
      <c r="AI20" s="166"/>
      <c r="AJ20" s="166"/>
      <c r="AK20" s="166">
        <v>25</v>
      </c>
      <c r="AL20" s="166"/>
      <c r="AM20" s="166"/>
      <c r="AN20" s="166"/>
      <c r="AO20" s="166"/>
      <c r="AP20" s="166"/>
      <c r="AQ20" s="166"/>
      <c r="AR20" s="166"/>
      <c r="AS20" s="166"/>
      <c r="AT20" s="205"/>
    </row>
    <row r="21" spans="1:46" s="169" customFormat="1" ht="58.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12" t="s">
        <v>365</v>
      </c>
      <c r="P21" s="166" t="s">
        <v>56</v>
      </c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>
        <v>25</v>
      </c>
      <c r="AC21" s="166"/>
      <c r="AD21" s="166"/>
      <c r="AE21" s="166"/>
      <c r="AF21" s="166"/>
      <c r="AG21" s="166"/>
      <c r="AH21" s="166">
        <v>33</v>
      </c>
      <c r="AI21" s="166"/>
      <c r="AJ21" s="166"/>
      <c r="AK21" s="166">
        <v>45</v>
      </c>
      <c r="AL21" s="166"/>
      <c r="AM21" s="166"/>
      <c r="AN21" s="166"/>
      <c r="AO21" s="166"/>
      <c r="AP21" s="166"/>
      <c r="AQ21" s="166"/>
      <c r="AR21" s="166"/>
      <c r="AS21" s="166"/>
      <c r="AT21" s="205"/>
    </row>
    <row r="22" spans="1:46" s="169" customFormat="1" ht="54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12" t="s">
        <v>366</v>
      </c>
      <c r="P22" s="166" t="s">
        <v>233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202">
        <v>102</v>
      </c>
      <c r="AC22" s="202"/>
      <c r="AD22" s="202"/>
      <c r="AE22" s="202"/>
      <c r="AF22" s="202"/>
      <c r="AG22" s="202"/>
      <c r="AH22" s="202">
        <v>104</v>
      </c>
      <c r="AI22" s="202"/>
      <c r="AJ22" s="202"/>
      <c r="AK22" s="202">
        <v>105</v>
      </c>
      <c r="AL22" s="166"/>
      <c r="AM22" s="166"/>
      <c r="AN22" s="166"/>
      <c r="AO22" s="166"/>
      <c r="AP22" s="166"/>
      <c r="AQ22" s="166"/>
      <c r="AR22" s="166"/>
      <c r="AS22" s="166"/>
      <c r="AT22" s="205"/>
    </row>
    <row r="23" spans="1:46" s="169" customFormat="1" ht="30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12" t="s">
        <v>367</v>
      </c>
      <c r="P23" s="166" t="s">
        <v>17</v>
      </c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205"/>
    </row>
    <row r="24" spans="1:46" s="167" customFormat="1" ht="81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21" t="s">
        <v>16</v>
      </c>
      <c r="P24" s="219" t="s">
        <v>129</v>
      </c>
      <c r="Q24" s="219" t="e">
        <f>#REF!+#REF!</f>
        <v>#REF!</v>
      </c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>
        <v>39052.6</v>
      </c>
      <c r="AC24" s="219"/>
      <c r="AD24" s="219"/>
      <c r="AE24" s="219"/>
      <c r="AF24" s="219"/>
      <c r="AG24" s="219"/>
      <c r="AH24" s="219">
        <v>31740.4</v>
      </c>
      <c r="AI24" s="219"/>
      <c r="AJ24" s="219"/>
      <c r="AK24" s="219">
        <v>31740.4</v>
      </c>
      <c r="AL24" s="219"/>
      <c r="AM24" s="219"/>
      <c r="AN24" s="219"/>
      <c r="AO24" s="219"/>
      <c r="AP24" s="219"/>
      <c r="AQ24" s="219"/>
      <c r="AR24" s="219"/>
      <c r="AS24" s="219"/>
      <c r="AT24" s="219"/>
    </row>
    <row r="25" spans="1:46" s="167" customFormat="1" ht="48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26" t="s">
        <v>333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</row>
    <row r="26" spans="1:46" s="167" customFormat="1" ht="23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26" t="s">
        <v>334</v>
      </c>
      <c r="P26" s="166" t="s">
        <v>56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</row>
    <row r="27" spans="1:46" s="167" customFormat="1" ht="48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13" t="s">
        <v>335</v>
      </c>
      <c r="P27" s="166" t="s">
        <v>56</v>
      </c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166"/>
      <c r="AM27" s="166"/>
      <c r="AN27" s="166"/>
      <c r="AO27" s="166"/>
      <c r="AP27" s="166"/>
      <c r="AQ27" s="166"/>
      <c r="AR27" s="166"/>
      <c r="AS27" s="166"/>
      <c r="AT27" s="166"/>
    </row>
    <row r="28" spans="1:46" s="167" customFormat="1" ht="42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13" t="s">
        <v>336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166"/>
      <c r="AM28" s="166"/>
      <c r="AN28" s="166"/>
      <c r="AO28" s="166"/>
      <c r="AP28" s="166"/>
      <c r="AQ28" s="166"/>
      <c r="AR28" s="166"/>
      <c r="AS28" s="166"/>
      <c r="AT28" s="166"/>
    </row>
    <row r="29" spans="1:46" s="167" customFormat="1" ht="7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12" t="s">
        <v>337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166"/>
      <c r="AM29" s="166"/>
      <c r="AN29" s="166"/>
      <c r="AO29" s="166"/>
      <c r="AP29" s="166"/>
      <c r="AQ29" s="166"/>
      <c r="AR29" s="166"/>
      <c r="AS29" s="166"/>
      <c r="AT29" s="166"/>
    </row>
    <row r="30" spans="1:46" s="167" customFormat="1" ht="7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27" t="s">
        <v>338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166"/>
      <c r="AM30" s="166"/>
      <c r="AN30" s="166"/>
      <c r="AO30" s="166"/>
      <c r="AP30" s="166"/>
      <c r="AQ30" s="166"/>
      <c r="AR30" s="166"/>
      <c r="AS30" s="166"/>
      <c r="AT30" s="166"/>
    </row>
    <row r="31" spans="1:46" s="167" customFormat="1" ht="75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13" t="s">
        <v>339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</row>
    <row r="32" spans="1:46" s="167" customFormat="1" ht="79.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28" t="s">
        <v>340</v>
      </c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</row>
    <row r="33" spans="1:46" s="167" customFormat="1" ht="52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12" t="s">
        <v>341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</row>
    <row r="34" spans="1:46" s="167" customFormat="1" ht="60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28" t="s">
        <v>342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</row>
    <row r="35" spans="1:46" s="167" customFormat="1" ht="54.7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12" t="s">
        <v>343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</row>
    <row r="36" spans="1:46" s="167" customFormat="1" ht="65.2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28" t="s">
        <v>344</v>
      </c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</row>
    <row r="37" spans="1:46" s="167" customFormat="1" ht="42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12" t="s">
        <v>345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</row>
    <row r="38" spans="1:46" s="167" customFormat="1" ht="48.7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28" t="s">
        <v>346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</row>
    <row r="39" spans="1:46" s="167" customFormat="1" ht="46.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12" t="s">
        <v>347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</row>
    <row r="40" spans="1:46" s="167" customFormat="1" ht="46.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28" t="s">
        <v>348</v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</row>
    <row r="41" spans="1:46" s="167" customFormat="1" ht="54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13" t="s">
        <v>349</v>
      </c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</row>
    <row r="42" spans="1:46" s="167" customFormat="1" ht="68.2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13" t="s">
        <v>350</v>
      </c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166"/>
      <c r="AM42" s="166"/>
      <c r="AN42" s="166"/>
      <c r="AO42" s="166"/>
      <c r="AP42" s="166"/>
      <c r="AQ42" s="166"/>
      <c r="AR42" s="166"/>
      <c r="AS42" s="166"/>
      <c r="AT42" s="166"/>
    </row>
    <row r="43" spans="1:46" s="167" customFormat="1" ht="36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12" t="s">
        <v>351</v>
      </c>
      <c r="P43" s="166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166"/>
      <c r="AM43" s="166"/>
      <c r="AN43" s="166"/>
      <c r="AO43" s="166"/>
      <c r="AP43" s="166"/>
      <c r="AQ43" s="166"/>
      <c r="AR43" s="166"/>
      <c r="AS43" s="166"/>
      <c r="AT43" s="166"/>
    </row>
    <row r="44" spans="1:46" s="167" customFormat="1" ht="32.2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13" t="s">
        <v>352</v>
      </c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166"/>
      <c r="AM44" s="166"/>
      <c r="AN44" s="166"/>
      <c r="AO44" s="166"/>
      <c r="AP44" s="166"/>
      <c r="AQ44" s="166"/>
      <c r="AR44" s="166"/>
      <c r="AS44" s="166"/>
      <c r="AT44" s="166"/>
    </row>
    <row r="45" spans="1:46" s="167" customFormat="1" ht="24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13" t="s">
        <v>353</v>
      </c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166"/>
      <c r="AM45" s="166"/>
      <c r="AN45" s="166"/>
      <c r="AO45" s="166"/>
      <c r="AP45" s="166"/>
      <c r="AQ45" s="166"/>
      <c r="AR45" s="166"/>
      <c r="AS45" s="166"/>
      <c r="AT45" s="166"/>
    </row>
    <row r="46" spans="1:46" s="167" customFormat="1" ht="24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13" t="s">
        <v>354</v>
      </c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166"/>
      <c r="AM46" s="166"/>
      <c r="AN46" s="166"/>
      <c r="AO46" s="166"/>
      <c r="AP46" s="166"/>
      <c r="AQ46" s="166"/>
      <c r="AR46" s="166"/>
      <c r="AS46" s="166"/>
      <c r="AT46" s="166"/>
    </row>
    <row r="47" spans="1:46" s="167" customFormat="1" ht="24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26" t="s">
        <v>355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166"/>
      <c r="AM47" s="166"/>
      <c r="AN47" s="166"/>
      <c r="AO47" s="166"/>
      <c r="AP47" s="166"/>
      <c r="AQ47" s="166"/>
      <c r="AR47" s="166"/>
      <c r="AS47" s="166"/>
      <c r="AT47" s="166"/>
    </row>
    <row r="48" spans="1:46" s="167" customFormat="1" ht="24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13" t="s">
        <v>356</v>
      </c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166"/>
      <c r="AM48" s="166"/>
      <c r="AN48" s="166"/>
      <c r="AO48" s="166"/>
      <c r="AP48" s="166"/>
      <c r="AQ48" s="166"/>
      <c r="AR48" s="166"/>
      <c r="AS48" s="166"/>
      <c r="AT48" s="166"/>
    </row>
    <row r="49" spans="1:46" s="167" customFormat="1" ht="24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13" t="s">
        <v>357</v>
      </c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166"/>
      <c r="AM49" s="166"/>
      <c r="AN49" s="166"/>
      <c r="AO49" s="166"/>
      <c r="AP49" s="166"/>
      <c r="AQ49" s="166"/>
      <c r="AR49" s="166"/>
      <c r="AS49" s="166"/>
      <c r="AT49" s="166"/>
    </row>
    <row r="50" spans="1:46" s="167" customFormat="1" ht="36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12" t="s">
        <v>358</v>
      </c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6"/>
      <c r="AM50" s="166"/>
      <c r="AN50" s="166"/>
      <c r="AO50" s="166"/>
      <c r="AP50" s="166"/>
      <c r="AQ50" s="166"/>
      <c r="AR50" s="166"/>
      <c r="AS50" s="166"/>
      <c r="AT50" s="166"/>
    </row>
    <row r="51" spans="1:46" s="167" customFormat="1" ht="36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13" t="s">
        <v>359</v>
      </c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166"/>
      <c r="AM51" s="166"/>
      <c r="AN51" s="166"/>
      <c r="AO51" s="166"/>
      <c r="AP51" s="166"/>
      <c r="AQ51" s="166"/>
      <c r="AR51" s="166"/>
      <c r="AS51" s="166"/>
      <c r="AT51" s="166"/>
    </row>
    <row r="52" spans="1:46" s="167" customFormat="1" ht="24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12" t="s">
        <v>360</v>
      </c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166"/>
      <c r="AM52" s="166"/>
      <c r="AN52" s="166"/>
      <c r="AO52" s="166"/>
      <c r="AP52" s="166"/>
      <c r="AQ52" s="166"/>
      <c r="AR52" s="166"/>
      <c r="AS52" s="166"/>
      <c r="AT52" s="166"/>
    </row>
    <row r="53" spans="1:46" s="167" customFormat="1" ht="36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13" t="s">
        <v>361</v>
      </c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166"/>
      <c r="AM53" s="166"/>
      <c r="AN53" s="166"/>
      <c r="AO53" s="166"/>
      <c r="AP53" s="166"/>
      <c r="AQ53" s="166"/>
      <c r="AR53" s="166"/>
      <c r="AS53" s="166"/>
      <c r="AT53" s="166"/>
    </row>
    <row r="54" spans="1:46" s="167" customFormat="1" ht="36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13" t="s">
        <v>369</v>
      </c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166"/>
      <c r="AM54" s="166"/>
      <c r="AN54" s="166"/>
      <c r="AO54" s="166"/>
      <c r="AP54" s="166"/>
      <c r="AQ54" s="166"/>
      <c r="AR54" s="166"/>
      <c r="AS54" s="166"/>
      <c r="AT54" s="166"/>
    </row>
    <row r="55" spans="1:46" s="167" customFormat="1" ht="42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12" t="s">
        <v>362</v>
      </c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166"/>
      <c r="AM55" s="166"/>
      <c r="AN55" s="166"/>
      <c r="AO55" s="166"/>
      <c r="AP55" s="166"/>
      <c r="AQ55" s="166"/>
      <c r="AR55" s="166"/>
      <c r="AS55" s="166"/>
      <c r="AT55" s="166"/>
    </row>
    <row r="56" spans="1:46" s="167" customFormat="1" ht="36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13" t="s">
        <v>363</v>
      </c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166"/>
      <c r="AM56" s="166"/>
      <c r="AN56" s="166"/>
      <c r="AO56" s="166"/>
      <c r="AP56" s="166"/>
      <c r="AQ56" s="166"/>
      <c r="AR56" s="166"/>
      <c r="AS56" s="166"/>
      <c r="AT56" s="166"/>
    </row>
    <row r="57" spans="1:46" s="167" customFormat="1" ht="48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26" t="s">
        <v>368</v>
      </c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166"/>
      <c r="AM57" s="166"/>
      <c r="AN57" s="166"/>
      <c r="AO57" s="166"/>
      <c r="AP57" s="166"/>
      <c r="AQ57" s="166"/>
      <c r="AR57" s="166"/>
      <c r="AS57" s="166"/>
      <c r="AT57" s="166"/>
    </row>
    <row r="58" spans="1:46" s="167" customFormat="1" ht="31.5" customHeigh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21" t="s">
        <v>225</v>
      </c>
      <c r="P58" s="219" t="s">
        <v>17</v>
      </c>
      <c r="Q58" s="219">
        <v>12</v>
      </c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>
        <v>1376</v>
      </c>
      <c r="AC58" s="219"/>
      <c r="AD58" s="219"/>
      <c r="AE58" s="219"/>
      <c r="AF58" s="219"/>
      <c r="AG58" s="219"/>
      <c r="AH58" s="219">
        <v>1376</v>
      </c>
      <c r="AI58" s="219"/>
      <c r="AJ58" s="219"/>
      <c r="AK58" s="219">
        <v>1376</v>
      </c>
      <c r="AL58" s="219"/>
      <c r="AM58" s="219"/>
      <c r="AN58" s="219"/>
      <c r="AO58" s="219"/>
      <c r="AP58" s="219"/>
      <c r="AQ58" s="219"/>
      <c r="AR58" s="219"/>
      <c r="AS58" s="219"/>
      <c r="AT58" s="219"/>
    </row>
    <row r="59" spans="1:46" s="167" customFormat="1" ht="36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13" t="s">
        <v>239</v>
      </c>
      <c r="P59" s="166" t="s">
        <v>17</v>
      </c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</row>
    <row r="60" spans="1:46" s="167" customFormat="1" ht="29.2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13" t="s">
        <v>250</v>
      </c>
      <c r="P60" s="166" t="s">
        <v>233</v>
      </c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>
        <v>1411</v>
      </c>
      <c r="AC60" s="166"/>
      <c r="AD60" s="166"/>
      <c r="AE60" s="166"/>
      <c r="AF60" s="166"/>
      <c r="AG60" s="166"/>
      <c r="AH60" s="166">
        <v>1430</v>
      </c>
      <c r="AI60" s="166"/>
      <c r="AJ60" s="166"/>
      <c r="AK60" s="166">
        <v>1450</v>
      </c>
      <c r="AL60" s="166"/>
      <c r="AM60" s="166"/>
      <c r="AN60" s="166"/>
      <c r="AO60" s="166"/>
      <c r="AP60" s="166"/>
      <c r="AQ60" s="166"/>
      <c r="AR60" s="166"/>
      <c r="AS60" s="166"/>
      <c r="AT60" s="166"/>
    </row>
    <row r="61" spans="1:46" s="167" customFormat="1" ht="1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13" t="s">
        <v>223</v>
      </c>
      <c r="P61" s="166" t="s">
        <v>56</v>
      </c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>
        <v>15</v>
      </c>
      <c r="AC61" s="166"/>
      <c r="AD61" s="166"/>
      <c r="AE61" s="166"/>
      <c r="AF61" s="166"/>
      <c r="AG61" s="166"/>
      <c r="AH61" s="166">
        <v>17</v>
      </c>
      <c r="AI61" s="166"/>
      <c r="AJ61" s="166"/>
      <c r="AK61" s="166">
        <v>20</v>
      </c>
      <c r="AL61" s="166"/>
      <c r="AM61" s="166"/>
      <c r="AN61" s="166"/>
      <c r="AO61" s="166"/>
      <c r="AP61" s="166"/>
      <c r="AQ61" s="166"/>
      <c r="AR61" s="166"/>
      <c r="AS61" s="166"/>
      <c r="AT61" s="166"/>
    </row>
    <row r="62" spans="1:46" s="167" customFormat="1" ht="60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13" t="s">
        <v>251</v>
      </c>
      <c r="P62" s="166" t="s">
        <v>233</v>
      </c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>
        <v>103</v>
      </c>
      <c r="AC62" s="166"/>
      <c r="AD62" s="166"/>
      <c r="AE62" s="166"/>
      <c r="AF62" s="166"/>
      <c r="AG62" s="166"/>
      <c r="AH62" s="166">
        <v>105</v>
      </c>
      <c r="AI62" s="166"/>
      <c r="AJ62" s="166"/>
      <c r="AK62" s="166">
        <v>107</v>
      </c>
      <c r="AL62" s="166"/>
      <c r="AM62" s="166"/>
      <c r="AN62" s="166"/>
      <c r="AO62" s="166"/>
      <c r="AP62" s="166"/>
      <c r="AQ62" s="166"/>
      <c r="AR62" s="166"/>
      <c r="AS62" s="166"/>
      <c r="AT62" s="166"/>
    </row>
    <row r="63" spans="1:46" s="167" customFormat="1" ht="36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13" t="s">
        <v>252</v>
      </c>
      <c r="P63" s="166" t="s">
        <v>233</v>
      </c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202">
        <v>103</v>
      </c>
      <c r="AC63" s="202"/>
      <c r="AD63" s="202"/>
      <c r="AE63" s="202"/>
      <c r="AF63" s="202"/>
      <c r="AG63" s="202"/>
      <c r="AH63" s="202">
        <v>105</v>
      </c>
      <c r="AI63" s="202"/>
      <c r="AJ63" s="202"/>
      <c r="AK63" s="202">
        <v>107</v>
      </c>
      <c r="AL63" s="166"/>
      <c r="AM63" s="166"/>
      <c r="AN63" s="166"/>
      <c r="AO63" s="166"/>
      <c r="AP63" s="166"/>
      <c r="AQ63" s="166"/>
      <c r="AR63" s="166"/>
      <c r="AS63" s="166"/>
      <c r="AT63" s="166"/>
    </row>
    <row r="64" spans="1:46" s="167" customFormat="1" ht="17.2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13" t="s">
        <v>224</v>
      </c>
      <c r="P64" s="166" t="s">
        <v>233</v>
      </c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202">
        <v>73</v>
      </c>
      <c r="AC64" s="202"/>
      <c r="AD64" s="202"/>
      <c r="AE64" s="202"/>
      <c r="AF64" s="202"/>
      <c r="AG64" s="202"/>
      <c r="AH64" s="202">
        <v>75</v>
      </c>
      <c r="AI64" s="202"/>
      <c r="AJ64" s="202"/>
      <c r="AK64" s="202">
        <v>78</v>
      </c>
      <c r="AL64" s="166"/>
      <c r="AM64" s="166"/>
      <c r="AN64" s="166"/>
      <c r="AO64" s="166"/>
      <c r="AP64" s="166"/>
      <c r="AQ64" s="166"/>
      <c r="AR64" s="166"/>
      <c r="AS64" s="166"/>
      <c r="AT64" s="166"/>
    </row>
    <row r="65" spans="1:46" s="167" customFormat="1" ht="40.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25" t="s">
        <v>253</v>
      </c>
      <c r="P65" s="166" t="s">
        <v>17</v>
      </c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166"/>
      <c r="AM65" s="166"/>
      <c r="AN65" s="166"/>
      <c r="AO65" s="166"/>
      <c r="AP65" s="166"/>
      <c r="AQ65" s="166"/>
      <c r="AR65" s="166"/>
      <c r="AS65" s="166"/>
      <c r="AT65" s="166"/>
    </row>
    <row r="66" spans="1:46" s="167" customFormat="1" ht="41.2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13" t="s">
        <v>254</v>
      </c>
      <c r="P66" s="166" t="s">
        <v>233</v>
      </c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202">
        <v>4000</v>
      </c>
      <c r="AC66" s="202"/>
      <c r="AD66" s="202"/>
      <c r="AE66" s="202"/>
      <c r="AF66" s="202"/>
      <c r="AG66" s="202"/>
      <c r="AH66" s="202">
        <v>4100</v>
      </c>
      <c r="AI66" s="202"/>
      <c r="AJ66" s="202"/>
      <c r="AK66" s="202">
        <v>4150</v>
      </c>
      <c r="AL66" s="166"/>
      <c r="AM66" s="166"/>
      <c r="AN66" s="166"/>
      <c r="AO66" s="166"/>
      <c r="AP66" s="166"/>
      <c r="AQ66" s="166"/>
      <c r="AR66" s="166"/>
      <c r="AS66" s="166"/>
      <c r="AT66" s="166"/>
    </row>
    <row r="67" spans="1:46" s="167" customFormat="1" ht="38.2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13" t="s">
        <v>255</v>
      </c>
      <c r="P67" s="166" t="s">
        <v>233</v>
      </c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202">
        <v>1598</v>
      </c>
      <c r="AC67" s="202"/>
      <c r="AD67" s="202"/>
      <c r="AE67" s="202"/>
      <c r="AF67" s="202"/>
      <c r="AG67" s="202"/>
      <c r="AH67" s="202">
        <v>1650</v>
      </c>
      <c r="AI67" s="202"/>
      <c r="AJ67" s="202"/>
      <c r="AK67" s="202">
        <v>1690</v>
      </c>
      <c r="AL67" s="166"/>
      <c r="AM67" s="166"/>
      <c r="AN67" s="166"/>
      <c r="AO67" s="166"/>
      <c r="AP67" s="166"/>
      <c r="AQ67" s="166"/>
      <c r="AR67" s="166"/>
      <c r="AS67" s="166"/>
      <c r="AT67" s="166"/>
    </row>
    <row r="68" spans="1:46" s="167" customFormat="1" ht="41.2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13" t="s">
        <v>256</v>
      </c>
      <c r="P68" s="166" t="s">
        <v>233</v>
      </c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202">
        <v>1320</v>
      </c>
      <c r="AC68" s="202"/>
      <c r="AD68" s="202"/>
      <c r="AE68" s="202"/>
      <c r="AF68" s="202"/>
      <c r="AG68" s="202"/>
      <c r="AH68" s="202">
        <v>1347</v>
      </c>
      <c r="AI68" s="202"/>
      <c r="AJ68" s="202"/>
      <c r="AK68" s="202">
        <v>1352</v>
      </c>
      <c r="AL68" s="166"/>
      <c r="AM68" s="166"/>
      <c r="AN68" s="166"/>
      <c r="AO68" s="166"/>
      <c r="AP68" s="166"/>
      <c r="AQ68" s="166"/>
      <c r="AR68" s="166"/>
      <c r="AS68" s="166"/>
      <c r="AT68" s="166"/>
    </row>
    <row r="69" spans="1:46" s="167" customFormat="1" ht="43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25" t="s">
        <v>257</v>
      </c>
      <c r="P69" s="166" t="s">
        <v>17</v>
      </c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166"/>
      <c r="AM69" s="166"/>
      <c r="AN69" s="166"/>
      <c r="AO69" s="166"/>
      <c r="AP69" s="166"/>
      <c r="AQ69" s="166"/>
      <c r="AR69" s="166"/>
      <c r="AS69" s="166"/>
      <c r="AT69" s="166"/>
    </row>
    <row r="70" spans="1:46" s="167" customFormat="1" ht="26.2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15" t="s">
        <v>259</v>
      </c>
      <c r="P70" s="166" t="s">
        <v>233</v>
      </c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202">
        <v>10</v>
      </c>
      <c r="AC70" s="202"/>
      <c r="AD70" s="202"/>
      <c r="AE70" s="202"/>
      <c r="AF70" s="202"/>
      <c r="AG70" s="202"/>
      <c r="AH70" s="202">
        <v>10</v>
      </c>
      <c r="AI70" s="202"/>
      <c r="AJ70" s="202"/>
      <c r="AK70" s="202">
        <v>12</v>
      </c>
      <c r="AL70" s="166"/>
      <c r="AM70" s="166"/>
      <c r="AN70" s="166"/>
      <c r="AO70" s="166"/>
      <c r="AP70" s="166"/>
      <c r="AQ70" s="166"/>
      <c r="AR70" s="166"/>
      <c r="AS70" s="166"/>
      <c r="AT70" s="166"/>
    </row>
    <row r="71" spans="1:46" s="167" customFormat="1" ht="41.2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25" t="s">
        <v>258</v>
      </c>
      <c r="P71" s="166" t="s">
        <v>17</v>
      </c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166"/>
      <c r="AM71" s="166"/>
      <c r="AN71" s="166"/>
      <c r="AO71" s="166"/>
      <c r="AP71" s="166"/>
      <c r="AQ71" s="166"/>
      <c r="AR71" s="166"/>
      <c r="AS71" s="166"/>
      <c r="AT71" s="166"/>
    </row>
    <row r="72" spans="1:46" s="167" customFormat="1" ht="42.75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15" t="s">
        <v>260</v>
      </c>
      <c r="P72" s="166" t="s">
        <v>233</v>
      </c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202">
        <v>15</v>
      </c>
      <c r="AC72" s="202"/>
      <c r="AD72" s="202"/>
      <c r="AE72" s="202"/>
      <c r="AF72" s="202"/>
      <c r="AG72" s="202"/>
      <c r="AH72" s="202">
        <v>17</v>
      </c>
      <c r="AI72" s="202"/>
      <c r="AJ72" s="202"/>
      <c r="AK72" s="202">
        <v>20</v>
      </c>
      <c r="AL72" s="166"/>
      <c r="AM72" s="166"/>
      <c r="AN72" s="166"/>
      <c r="AO72" s="166"/>
      <c r="AP72" s="166"/>
      <c r="AQ72" s="166"/>
      <c r="AR72" s="166"/>
      <c r="AS72" s="166"/>
      <c r="AT72" s="166"/>
    </row>
    <row r="73" spans="1:46" s="167" customFormat="1" ht="29.2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13" t="s">
        <v>240</v>
      </c>
      <c r="P73" s="166" t="s">
        <v>17</v>
      </c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166"/>
      <c r="AM73" s="166"/>
      <c r="AN73" s="166"/>
      <c r="AO73" s="166"/>
      <c r="AP73" s="166"/>
      <c r="AQ73" s="166"/>
      <c r="AR73" s="166"/>
      <c r="AS73" s="166"/>
      <c r="AT73" s="166"/>
    </row>
    <row r="74" spans="1:46" s="167" customFormat="1" ht="35.25" customHeight="1">
      <c r="A74" s="204"/>
      <c r="B74" s="204"/>
      <c r="C74" s="204"/>
      <c r="D74" s="204"/>
      <c r="E74" s="204"/>
      <c r="F74" s="204"/>
      <c r="G74" s="204"/>
      <c r="H74" s="166"/>
      <c r="I74" s="166"/>
      <c r="J74" s="166"/>
      <c r="K74" s="166"/>
      <c r="L74" s="166"/>
      <c r="M74" s="166"/>
      <c r="N74" s="166"/>
      <c r="O74" s="213" t="s">
        <v>261</v>
      </c>
      <c r="P74" s="166" t="s">
        <v>56</v>
      </c>
      <c r="Q74" s="166">
        <v>212065.6</v>
      </c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206">
        <v>9</v>
      </c>
      <c r="AC74" s="206"/>
      <c r="AD74" s="206"/>
      <c r="AE74" s="206"/>
      <c r="AF74" s="206"/>
      <c r="AG74" s="206"/>
      <c r="AH74" s="206">
        <v>10</v>
      </c>
      <c r="AI74" s="206"/>
      <c r="AJ74" s="206"/>
      <c r="AK74" s="206">
        <v>12</v>
      </c>
      <c r="AL74" s="166"/>
      <c r="AM74" s="166"/>
      <c r="AN74" s="166"/>
      <c r="AO74" s="166"/>
      <c r="AP74" s="166"/>
      <c r="AQ74" s="166"/>
      <c r="AR74" s="166"/>
      <c r="AS74" s="166"/>
      <c r="AT74" s="166"/>
    </row>
    <row r="75" spans="1:46" s="167" customFormat="1" ht="24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22" t="s">
        <v>262</v>
      </c>
      <c r="P75" s="166" t="s">
        <v>17</v>
      </c>
      <c r="Q75" s="166">
        <v>670</v>
      </c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166"/>
      <c r="AM75" s="166"/>
      <c r="AN75" s="166"/>
      <c r="AO75" s="166"/>
      <c r="AP75" s="166"/>
      <c r="AQ75" s="166"/>
      <c r="AR75" s="166"/>
      <c r="AS75" s="166"/>
      <c r="AT75" s="166"/>
    </row>
    <row r="76" spans="1:46" s="167" customFormat="1" ht="42" customHeight="1">
      <c r="A76" s="204"/>
      <c r="B76" s="204"/>
      <c r="C76" s="204"/>
      <c r="D76" s="204"/>
      <c r="E76" s="204"/>
      <c r="F76" s="204"/>
      <c r="G76" s="204"/>
      <c r="H76" s="166"/>
      <c r="I76" s="166"/>
      <c r="J76" s="166"/>
      <c r="K76" s="166"/>
      <c r="L76" s="166"/>
      <c r="M76" s="166"/>
      <c r="N76" s="166"/>
      <c r="O76" s="213" t="s">
        <v>263</v>
      </c>
      <c r="P76" s="166" t="s">
        <v>56</v>
      </c>
      <c r="Q76" s="166">
        <v>33600</v>
      </c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206">
        <v>50</v>
      </c>
      <c r="AC76" s="206"/>
      <c r="AD76" s="206"/>
      <c r="AE76" s="206"/>
      <c r="AF76" s="206"/>
      <c r="AG76" s="206"/>
      <c r="AH76" s="206">
        <v>75</v>
      </c>
      <c r="AI76" s="206"/>
      <c r="AJ76" s="206"/>
      <c r="AK76" s="206">
        <v>75</v>
      </c>
      <c r="AL76" s="166"/>
      <c r="AM76" s="166"/>
      <c r="AN76" s="166"/>
      <c r="AO76" s="166"/>
      <c r="AP76" s="166"/>
      <c r="AQ76" s="166"/>
      <c r="AR76" s="166"/>
      <c r="AS76" s="166"/>
      <c r="AT76" s="166"/>
    </row>
    <row r="77" spans="1:46" s="167" customFormat="1" ht="46.5" customHeight="1">
      <c r="A77" s="204"/>
      <c r="B77" s="204"/>
      <c r="C77" s="204"/>
      <c r="D77" s="204"/>
      <c r="E77" s="204"/>
      <c r="F77" s="204"/>
      <c r="G77" s="204"/>
      <c r="H77" s="166"/>
      <c r="I77" s="166"/>
      <c r="J77" s="166"/>
      <c r="K77" s="166"/>
      <c r="L77" s="166"/>
      <c r="M77" s="166"/>
      <c r="N77" s="166"/>
      <c r="O77" s="222" t="s">
        <v>264</v>
      </c>
      <c r="P77" s="166" t="s">
        <v>17</v>
      </c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166"/>
      <c r="AM77" s="166"/>
      <c r="AN77" s="166"/>
      <c r="AO77" s="166"/>
      <c r="AP77" s="166"/>
      <c r="AQ77" s="166"/>
      <c r="AR77" s="166"/>
      <c r="AS77" s="166"/>
      <c r="AT77" s="166"/>
    </row>
    <row r="78" spans="1:46" s="167" customFormat="1" ht="39.75" customHeight="1">
      <c r="A78" s="204"/>
      <c r="B78" s="204"/>
      <c r="C78" s="204"/>
      <c r="D78" s="204"/>
      <c r="E78" s="204"/>
      <c r="F78" s="204"/>
      <c r="G78" s="204"/>
      <c r="H78" s="166"/>
      <c r="I78" s="166"/>
      <c r="J78" s="166"/>
      <c r="K78" s="166"/>
      <c r="L78" s="166"/>
      <c r="M78" s="166"/>
      <c r="N78" s="166"/>
      <c r="O78" s="213" t="s">
        <v>265</v>
      </c>
      <c r="P78" s="166" t="s">
        <v>234</v>
      </c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202">
        <v>150</v>
      </c>
      <c r="AC78" s="202"/>
      <c r="AD78" s="202"/>
      <c r="AE78" s="202"/>
      <c r="AF78" s="202"/>
      <c r="AG78" s="202"/>
      <c r="AH78" s="202">
        <v>155</v>
      </c>
      <c r="AI78" s="202"/>
      <c r="AJ78" s="202"/>
      <c r="AK78" s="202">
        <v>170</v>
      </c>
      <c r="AL78" s="166"/>
      <c r="AM78" s="166"/>
      <c r="AN78" s="166"/>
      <c r="AO78" s="166"/>
      <c r="AP78" s="166"/>
      <c r="AQ78" s="166"/>
      <c r="AR78" s="166"/>
      <c r="AS78" s="166"/>
      <c r="AT78" s="166"/>
    </row>
    <row r="79" spans="1:46" s="167" customFormat="1" ht="63.75" customHeight="1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22" t="s">
        <v>267</v>
      </c>
      <c r="P79" s="166" t="s">
        <v>236</v>
      </c>
      <c r="Q79" s="166">
        <v>8</v>
      </c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202" t="s">
        <v>84</v>
      </c>
      <c r="AC79" s="202"/>
      <c r="AD79" s="202"/>
      <c r="AE79" s="202"/>
      <c r="AF79" s="202"/>
      <c r="AG79" s="202"/>
      <c r="AH79" s="202" t="s">
        <v>84</v>
      </c>
      <c r="AI79" s="202"/>
      <c r="AJ79" s="202"/>
      <c r="AK79" s="202" t="s">
        <v>84</v>
      </c>
      <c r="AL79" s="166"/>
      <c r="AM79" s="166"/>
      <c r="AN79" s="166"/>
      <c r="AO79" s="166"/>
      <c r="AP79" s="166"/>
      <c r="AQ79" s="166"/>
      <c r="AR79" s="166"/>
      <c r="AS79" s="166"/>
      <c r="AT79" s="166"/>
    </row>
    <row r="80" spans="1:46" s="167" customFormat="1" ht="36" customHeight="1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13" t="s">
        <v>266</v>
      </c>
      <c r="P80" s="166" t="s">
        <v>233</v>
      </c>
      <c r="Q80" s="166" t="s">
        <v>84</v>
      </c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202">
        <v>100</v>
      </c>
      <c r="AC80" s="202"/>
      <c r="AD80" s="202"/>
      <c r="AE80" s="202"/>
      <c r="AF80" s="202"/>
      <c r="AG80" s="202"/>
      <c r="AH80" s="202">
        <v>120</v>
      </c>
      <c r="AI80" s="202"/>
      <c r="AJ80" s="202"/>
      <c r="AK80" s="202">
        <v>140</v>
      </c>
      <c r="AL80" s="166"/>
      <c r="AM80" s="166"/>
      <c r="AN80" s="166"/>
      <c r="AO80" s="166"/>
      <c r="AP80" s="166"/>
      <c r="AQ80" s="166"/>
      <c r="AR80" s="166"/>
      <c r="AS80" s="166"/>
      <c r="AT80" s="166"/>
    </row>
    <row r="81" spans="1:46" s="167" customFormat="1" ht="56.25" customHeight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12" t="s">
        <v>268</v>
      </c>
      <c r="P81" s="166" t="s">
        <v>17</v>
      </c>
      <c r="Q81" s="166">
        <v>30</v>
      </c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166"/>
      <c r="AM81" s="166"/>
      <c r="AN81" s="166"/>
      <c r="AO81" s="166"/>
      <c r="AP81" s="166"/>
      <c r="AQ81" s="166"/>
      <c r="AR81" s="166"/>
      <c r="AS81" s="166"/>
      <c r="AT81" s="166"/>
    </row>
    <row r="82" spans="1:46" s="167" customFormat="1" ht="42.75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14" t="s">
        <v>269</v>
      </c>
      <c r="P82" s="166" t="s">
        <v>56</v>
      </c>
      <c r="Q82" s="166">
        <v>72</v>
      </c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206">
        <v>30</v>
      </c>
      <c r="AC82" s="206"/>
      <c r="AD82" s="206"/>
      <c r="AE82" s="206"/>
      <c r="AF82" s="206"/>
      <c r="AG82" s="206"/>
      <c r="AH82" s="206">
        <v>35</v>
      </c>
      <c r="AI82" s="206"/>
      <c r="AJ82" s="206"/>
      <c r="AK82" s="206">
        <v>37</v>
      </c>
      <c r="AL82" s="166"/>
      <c r="AM82" s="166"/>
      <c r="AN82" s="166"/>
      <c r="AO82" s="166"/>
      <c r="AP82" s="166"/>
      <c r="AQ82" s="166"/>
      <c r="AR82" s="166"/>
      <c r="AS82" s="166"/>
      <c r="AT82" s="166"/>
    </row>
    <row r="83" spans="1:46" s="167" customFormat="1" ht="49.5" customHeight="1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21" t="s">
        <v>232</v>
      </c>
      <c r="P83" s="219" t="s">
        <v>17</v>
      </c>
      <c r="Q83" s="219">
        <v>5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>
        <v>590</v>
      </c>
      <c r="AC83" s="219"/>
      <c r="AD83" s="219"/>
      <c r="AE83" s="219"/>
      <c r="AF83" s="219"/>
      <c r="AG83" s="219"/>
      <c r="AH83" s="219">
        <v>620</v>
      </c>
      <c r="AI83" s="219"/>
      <c r="AJ83" s="219"/>
      <c r="AK83" s="219">
        <v>640</v>
      </c>
      <c r="AL83" s="219"/>
      <c r="AM83" s="219"/>
      <c r="AN83" s="219"/>
      <c r="AO83" s="219"/>
      <c r="AP83" s="219"/>
      <c r="AQ83" s="219"/>
      <c r="AR83" s="219"/>
      <c r="AS83" s="219"/>
      <c r="AT83" s="219"/>
    </row>
    <row r="84" spans="1:46" s="170" customFormat="1" ht="55.5" customHeight="1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13" t="s">
        <v>241</v>
      </c>
      <c r="P84" s="166" t="s">
        <v>17</v>
      </c>
      <c r="Q84" s="207">
        <v>9000</v>
      </c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7"/>
      <c r="AM84" s="207"/>
      <c r="AN84" s="207"/>
      <c r="AO84" s="207"/>
      <c r="AP84" s="207"/>
      <c r="AQ84" s="207"/>
      <c r="AR84" s="207"/>
      <c r="AS84" s="207"/>
      <c r="AT84" s="207"/>
    </row>
    <row r="85" spans="1:46" s="167" customFormat="1" ht="26.25" customHeight="1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13" t="s">
        <v>270</v>
      </c>
      <c r="P85" s="166" t="s">
        <v>56</v>
      </c>
      <c r="Q85" s="166">
        <v>1820</v>
      </c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>
        <v>21</v>
      </c>
      <c r="AC85" s="166"/>
      <c r="AD85" s="166"/>
      <c r="AE85" s="166"/>
      <c r="AF85" s="166"/>
      <c r="AG85" s="166"/>
      <c r="AH85" s="166">
        <v>23.5</v>
      </c>
      <c r="AI85" s="166"/>
      <c r="AJ85" s="166"/>
      <c r="AK85" s="166">
        <v>27</v>
      </c>
      <c r="AL85" s="166"/>
      <c r="AM85" s="166"/>
      <c r="AN85" s="166"/>
      <c r="AO85" s="166"/>
      <c r="AP85" s="166"/>
      <c r="AQ85" s="166"/>
      <c r="AR85" s="166"/>
      <c r="AS85" s="166"/>
      <c r="AT85" s="166"/>
    </row>
    <row r="86" spans="1:46" s="167" customFormat="1" ht="27.75" customHeight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13" t="s">
        <v>271</v>
      </c>
      <c r="P86" s="166" t="s">
        <v>233</v>
      </c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>
        <v>10000</v>
      </c>
      <c r="AC86" s="166"/>
      <c r="AD86" s="166"/>
      <c r="AE86" s="166"/>
      <c r="AF86" s="166"/>
      <c r="AG86" s="166"/>
      <c r="AH86" s="166">
        <v>10050</v>
      </c>
      <c r="AI86" s="166"/>
      <c r="AJ86" s="166"/>
      <c r="AK86" s="166">
        <v>10100</v>
      </c>
      <c r="AL86" s="166"/>
      <c r="AM86" s="166"/>
      <c r="AN86" s="166"/>
      <c r="AO86" s="166"/>
      <c r="AP86" s="166"/>
      <c r="AQ86" s="166"/>
      <c r="AR86" s="166"/>
      <c r="AS86" s="166"/>
      <c r="AT86" s="166"/>
    </row>
    <row r="87" spans="1:46" s="167" customFormat="1" ht="36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13" t="s">
        <v>272</v>
      </c>
      <c r="P87" s="166" t="s">
        <v>17</v>
      </c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</row>
    <row r="88" spans="1:46" s="167" customFormat="1" ht="40.5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13" t="s">
        <v>273</v>
      </c>
      <c r="P88" s="166" t="s">
        <v>234</v>
      </c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>
        <v>120</v>
      </c>
      <c r="AC88" s="166"/>
      <c r="AD88" s="166"/>
      <c r="AE88" s="166"/>
      <c r="AF88" s="166"/>
      <c r="AG88" s="166"/>
      <c r="AH88" s="166">
        <v>125</v>
      </c>
      <c r="AI88" s="166"/>
      <c r="AJ88" s="166"/>
      <c r="AK88" s="166">
        <v>125</v>
      </c>
      <c r="AL88" s="166"/>
      <c r="AM88" s="166"/>
      <c r="AN88" s="166"/>
      <c r="AO88" s="166"/>
      <c r="AP88" s="166"/>
      <c r="AQ88" s="166"/>
      <c r="AR88" s="166"/>
      <c r="AS88" s="166"/>
      <c r="AT88" s="166"/>
    </row>
    <row r="89" spans="1:46" s="167" customFormat="1" ht="36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13" t="s">
        <v>274</v>
      </c>
      <c r="P89" s="166" t="s">
        <v>233</v>
      </c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202">
        <v>3000</v>
      </c>
      <c r="AC89" s="202"/>
      <c r="AD89" s="202"/>
      <c r="AE89" s="202"/>
      <c r="AF89" s="202"/>
      <c r="AG89" s="202"/>
      <c r="AH89" s="202">
        <v>3100</v>
      </c>
      <c r="AI89" s="202"/>
      <c r="AJ89" s="202"/>
      <c r="AK89" s="202">
        <v>3150</v>
      </c>
      <c r="AL89" s="166"/>
      <c r="AM89" s="166"/>
      <c r="AN89" s="166"/>
      <c r="AO89" s="166"/>
      <c r="AP89" s="166"/>
      <c r="AQ89" s="166"/>
      <c r="AR89" s="166"/>
      <c r="AS89" s="166"/>
      <c r="AT89" s="166"/>
    </row>
    <row r="90" spans="1:46" s="167" customFormat="1" ht="24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13" t="s">
        <v>275</v>
      </c>
      <c r="P90" s="166" t="s">
        <v>129</v>
      </c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166"/>
      <c r="AM90" s="166"/>
      <c r="AN90" s="166"/>
      <c r="AO90" s="166"/>
      <c r="AP90" s="166"/>
      <c r="AQ90" s="166"/>
      <c r="AR90" s="166"/>
      <c r="AS90" s="166"/>
      <c r="AT90" s="166"/>
    </row>
    <row r="91" spans="1:46" s="167" customFormat="1" ht="36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13" t="s">
        <v>276</v>
      </c>
      <c r="P91" s="166" t="s">
        <v>234</v>
      </c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202">
        <v>90</v>
      </c>
      <c r="AC91" s="202"/>
      <c r="AD91" s="202"/>
      <c r="AE91" s="202"/>
      <c r="AF91" s="202"/>
      <c r="AG91" s="202"/>
      <c r="AH91" s="202">
        <v>95</v>
      </c>
      <c r="AI91" s="202"/>
      <c r="AJ91" s="202"/>
      <c r="AK91" s="202">
        <v>97</v>
      </c>
      <c r="AL91" s="166"/>
      <c r="AM91" s="166"/>
      <c r="AN91" s="166"/>
      <c r="AO91" s="166"/>
      <c r="AP91" s="166"/>
      <c r="AQ91" s="166"/>
      <c r="AR91" s="166"/>
      <c r="AS91" s="166"/>
      <c r="AT91" s="166"/>
    </row>
    <row r="92" spans="1:46" s="167" customFormat="1" ht="36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13" t="s">
        <v>277</v>
      </c>
      <c r="P92" s="166" t="s">
        <v>233</v>
      </c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202">
        <v>3700</v>
      </c>
      <c r="AC92" s="202"/>
      <c r="AD92" s="202"/>
      <c r="AE92" s="202"/>
      <c r="AF92" s="202"/>
      <c r="AG92" s="202"/>
      <c r="AH92" s="202">
        <v>3800</v>
      </c>
      <c r="AI92" s="202"/>
      <c r="AJ92" s="202"/>
      <c r="AK92" s="202">
        <v>3900</v>
      </c>
      <c r="AL92" s="166"/>
      <c r="AM92" s="166"/>
      <c r="AN92" s="166"/>
      <c r="AO92" s="166"/>
      <c r="AP92" s="166"/>
      <c r="AQ92" s="166"/>
      <c r="AR92" s="166"/>
      <c r="AS92" s="166"/>
      <c r="AT92" s="166"/>
    </row>
    <row r="93" spans="1:46" s="167" customFormat="1" ht="86.25" customHeight="1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13" t="s">
        <v>242</v>
      </c>
      <c r="P93" s="166" t="s">
        <v>17</v>
      </c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166"/>
      <c r="AM93" s="166"/>
      <c r="AN93" s="166"/>
      <c r="AO93" s="166"/>
      <c r="AP93" s="166"/>
      <c r="AQ93" s="166"/>
      <c r="AR93" s="166"/>
      <c r="AS93" s="166"/>
      <c r="AT93" s="166"/>
    </row>
    <row r="94" spans="1:46" s="167" customFormat="1" ht="41.25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13" t="s">
        <v>278</v>
      </c>
      <c r="P94" s="166" t="s">
        <v>233</v>
      </c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202">
        <v>900</v>
      </c>
      <c r="AC94" s="202"/>
      <c r="AD94" s="202"/>
      <c r="AE94" s="202"/>
      <c r="AF94" s="202"/>
      <c r="AG94" s="202"/>
      <c r="AH94" s="202">
        <v>920</v>
      </c>
      <c r="AI94" s="202"/>
      <c r="AJ94" s="202"/>
      <c r="AK94" s="202">
        <v>940</v>
      </c>
      <c r="AL94" s="166"/>
      <c r="AM94" s="166"/>
      <c r="AN94" s="166"/>
      <c r="AO94" s="166"/>
      <c r="AP94" s="166"/>
      <c r="AQ94" s="166"/>
      <c r="AR94" s="166"/>
      <c r="AS94" s="166"/>
      <c r="AT94" s="166"/>
    </row>
    <row r="95" spans="1:46" s="167" customFormat="1" ht="36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13" t="s">
        <v>279</v>
      </c>
      <c r="P95" s="166" t="s">
        <v>234</v>
      </c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202">
        <v>250</v>
      </c>
      <c r="AC95" s="202"/>
      <c r="AD95" s="202"/>
      <c r="AE95" s="202"/>
      <c r="AF95" s="202"/>
      <c r="AG95" s="202"/>
      <c r="AH95" s="202">
        <v>250</v>
      </c>
      <c r="AI95" s="202"/>
      <c r="AJ95" s="202"/>
      <c r="AK95" s="202">
        <v>260</v>
      </c>
      <c r="AL95" s="166"/>
      <c r="AM95" s="166"/>
      <c r="AN95" s="166"/>
      <c r="AO95" s="166"/>
      <c r="AP95" s="166"/>
      <c r="AQ95" s="166"/>
      <c r="AR95" s="166"/>
      <c r="AS95" s="166"/>
      <c r="AT95" s="166"/>
    </row>
    <row r="96" spans="1:46" s="167" customFormat="1" ht="36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13" t="s">
        <v>280</v>
      </c>
      <c r="P96" s="166" t="s">
        <v>17</v>
      </c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166"/>
      <c r="AM96" s="166"/>
      <c r="AN96" s="166"/>
      <c r="AO96" s="166"/>
      <c r="AP96" s="166"/>
      <c r="AQ96" s="166"/>
      <c r="AR96" s="166"/>
      <c r="AS96" s="166"/>
      <c r="AT96" s="166"/>
    </row>
    <row r="97" spans="1:46" s="167" customFormat="1" ht="36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13" t="s">
        <v>282</v>
      </c>
      <c r="P97" s="166" t="s">
        <v>233</v>
      </c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202">
        <v>1598</v>
      </c>
      <c r="AC97" s="202"/>
      <c r="AD97" s="202"/>
      <c r="AE97" s="202"/>
      <c r="AF97" s="202"/>
      <c r="AG97" s="202"/>
      <c r="AH97" s="202">
        <v>1650</v>
      </c>
      <c r="AI97" s="202"/>
      <c r="AJ97" s="202"/>
      <c r="AK97" s="202">
        <v>1690</v>
      </c>
      <c r="AL97" s="166"/>
      <c r="AM97" s="166"/>
      <c r="AN97" s="166"/>
      <c r="AO97" s="166"/>
      <c r="AP97" s="166"/>
      <c r="AQ97" s="166"/>
      <c r="AR97" s="166"/>
      <c r="AS97" s="166"/>
      <c r="AT97" s="166"/>
    </row>
    <row r="98" spans="1:46" s="167" customFormat="1" ht="36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13" t="s">
        <v>283</v>
      </c>
      <c r="P98" s="166" t="s">
        <v>233</v>
      </c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202">
        <v>100</v>
      </c>
      <c r="AC98" s="202"/>
      <c r="AD98" s="202"/>
      <c r="AE98" s="202"/>
      <c r="AF98" s="202"/>
      <c r="AG98" s="202"/>
      <c r="AH98" s="202">
        <v>120</v>
      </c>
      <c r="AI98" s="202"/>
      <c r="AJ98" s="202"/>
      <c r="AK98" s="202">
        <v>140</v>
      </c>
      <c r="AL98" s="166"/>
      <c r="AM98" s="166"/>
      <c r="AN98" s="166"/>
      <c r="AO98" s="166"/>
      <c r="AP98" s="166"/>
      <c r="AQ98" s="166"/>
      <c r="AR98" s="166"/>
      <c r="AS98" s="166"/>
      <c r="AT98" s="166"/>
    </row>
    <row r="99" spans="1:46" s="167" customFormat="1" ht="51.75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13" t="s">
        <v>281</v>
      </c>
      <c r="P99" s="166" t="s">
        <v>17</v>
      </c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166"/>
      <c r="AM99" s="166"/>
      <c r="AN99" s="166"/>
      <c r="AO99" s="166"/>
      <c r="AP99" s="166"/>
      <c r="AQ99" s="166"/>
      <c r="AR99" s="166"/>
      <c r="AS99" s="166"/>
      <c r="AT99" s="166"/>
    </row>
    <row r="100" spans="1:46" s="167" customFormat="1" ht="36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13" t="s">
        <v>284</v>
      </c>
      <c r="P100" s="166" t="s">
        <v>56</v>
      </c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206">
        <v>21</v>
      </c>
      <c r="AC100" s="206"/>
      <c r="AD100" s="206"/>
      <c r="AE100" s="206"/>
      <c r="AF100" s="206"/>
      <c r="AG100" s="206"/>
      <c r="AH100" s="206">
        <v>23.5</v>
      </c>
      <c r="AI100" s="206"/>
      <c r="AJ100" s="206"/>
      <c r="AK100" s="206">
        <v>27</v>
      </c>
      <c r="AL100" s="206"/>
      <c r="AM100" s="206"/>
      <c r="AN100" s="206"/>
      <c r="AO100" s="206"/>
      <c r="AP100" s="206"/>
      <c r="AQ100" s="206"/>
      <c r="AR100" s="206"/>
      <c r="AS100" s="206"/>
      <c r="AT100" s="166"/>
    </row>
    <row r="101" spans="1:46" s="167" customFormat="1" ht="48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13" t="s">
        <v>243</v>
      </c>
      <c r="P101" s="166" t="s">
        <v>17</v>
      </c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166"/>
      <c r="AM101" s="166"/>
      <c r="AN101" s="166"/>
      <c r="AO101" s="166"/>
      <c r="AP101" s="166"/>
      <c r="AQ101" s="166"/>
      <c r="AR101" s="166"/>
      <c r="AS101" s="166"/>
      <c r="AT101" s="166"/>
    </row>
    <row r="102" spans="1:46" s="167" customFormat="1" ht="36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13" t="s">
        <v>285</v>
      </c>
      <c r="P102" s="166" t="s">
        <v>233</v>
      </c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202">
        <v>5</v>
      </c>
      <c r="AC102" s="202"/>
      <c r="AD102" s="202"/>
      <c r="AE102" s="202"/>
      <c r="AF102" s="202"/>
      <c r="AG102" s="202"/>
      <c r="AH102" s="202">
        <v>7</v>
      </c>
      <c r="AI102" s="202"/>
      <c r="AJ102" s="202"/>
      <c r="AK102" s="202">
        <v>8</v>
      </c>
      <c r="AL102" s="166"/>
      <c r="AM102" s="166"/>
      <c r="AN102" s="166"/>
      <c r="AO102" s="166"/>
      <c r="AP102" s="166"/>
      <c r="AQ102" s="166"/>
      <c r="AR102" s="166"/>
      <c r="AS102" s="166"/>
      <c r="AT102" s="166"/>
    </row>
    <row r="103" spans="1:46" s="167" customFormat="1" ht="24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13" t="s">
        <v>286</v>
      </c>
      <c r="P103" s="166" t="s">
        <v>233</v>
      </c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202">
        <v>1934</v>
      </c>
      <c r="AC103" s="202"/>
      <c r="AD103" s="202"/>
      <c r="AE103" s="202"/>
      <c r="AF103" s="202"/>
      <c r="AG103" s="202"/>
      <c r="AH103" s="202">
        <v>1950</v>
      </c>
      <c r="AI103" s="202"/>
      <c r="AJ103" s="202"/>
      <c r="AK103" s="202">
        <v>2000</v>
      </c>
      <c r="AL103" s="166"/>
      <c r="AM103" s="166"/>
      <c r="AN103" s="166"/>
      <c r="AO103" s="166"/>
      <c r="AP103" s="166"/>
      <c r="AQ103" s="166"/>
      <c r="AR103" s="166"/>
      <c r="AS103" s="202"/>
      <c r="AT103" s="166"/>
    </row>
    <row r="104" spans="1:46" s="167" customFormat="1" ht="36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12" t="s">
        <v>287</v>
      </c>
      <c r="P104" s="166" t="s">
        <v>17</v>
      </c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202"/>
      <c r="AC104" s="202"/>
      <c r="AD104" s="202"/>
      <c r="AE104" s="202"/>
      <c r="AF104" s="202"/>
      <c r="AG104" s="202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166"/>
    </row>
    <row r="105" spans="1:46" s="167" customFormat="1" ht="36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13" t="s">
        <v>288</v>
      </c>
      <c r="P105" s="166" t="s">
        <v>234</v>
      </c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202">
        <v>106</v>
      </c>
      <c r="AC105" s="202"/>
      <c r="AD105" s="202"/>
      <c r="AE105" s="202"/>
      <c r="AF105" s="202"/>
      <c r="AG105" s="202"/>
      <c r="AH105" s="202">
        <v>107</v>
      </c>
      <c r="AI105" s="202"/>
      <c r="AJ105" s="202"/>
      <c r="AK105" s="202">
        <v>108</v>
      </c>
      <c r="AL105" s="166"/>
      <c r="AM105" s="166"/>
      <c r="AN105" s="166"/>
      <c r="AO105" s="166"/>
      <c r="AP105" s="166"/>
      <c r="AQ105" s="166"/>
      <c r="AR105" s="166"/>
      <c r="AS105" s="166"/>
      <c r="AT105" s="166"/>
    </row>
    <row r="106" spans="1:46" s="167" customFormat="1" ht="24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13" t="s">
        <v>289</v>
      </c>
      <c r="P106" s="166" t="s">
        <v>17</v>
      </c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166"/>
      <c r="AM106" s="166"/>
      <c r="AN106" s="166"/>
      <c r="AO106" s="166"/>
      <c r="AP106" s="166"/>
      <c r="AQ106" s="166"/>
      <c r="AR106" s="166"/>
      <c r="AS106" s="166"/>
      <c r="AT106" s="166"/>
    </row>
    <row r="107" spans="1:46" s="167" customFormat="1" ht="24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13" t="s">
        <v>290</v>
      </c>
      <c r="P107" s="166" t="s">
        <v>233</v>
      </c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202">
        <v>3000</v>
      </c>
      <c r="AC107" s="202"/>
      <c r="AD107" s="202"/>
      <c r="AE107" s="202"/>
      <c r="AF107" s="202"/>
      <c r="AG107" s="202"/>
      <c r="AH107" s="202">
        <v>3100</v>
      </c>
      <c r="AI107" s="202"/>
      <c r="AJ107" s="202"/>
      <c r="AK107" s="202">
        <v>3150</v>
      </c>
      <c r="AL107" s="166"/>
      <c r="AM107" s="166"/>
      <c r="AN107" s="166"/>
      <c r="AO107" s="166"/>
      <c r="AP107" s="166"/>
      <c r="AQ107" s="166"/>
      <c r="AR107" s="166"/>
      <c r="AS107" s="166"/>
      <c r="AT107" s="166"/>
    </row>
    <row r="108" spans="1:46" s="167" customFormat="1" ht="36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21" t="s">
        <v>226</v>
      </c>
      <c r="P108" s="219" t="s">
        <v>17</v>
      </c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>
        <v>150</v>
      </c>
      <c r="AC108" s="219"/>
      <c r="AD108" s="219"/>
      <c r="AE108" s="219"/>
      <c r="AF108" s="219"/>
      <c r="AG108" s="219"/>
      <c r="AH108" s="219">
        <v>150</v>
      </c>
      <c r="AI108" s="219"/>
      <c r="AJ108" s="219"/>
      <c r="AK108" s="219">
        <v>150</v>
      </c>
      <c r="AL108" s="219"/>
      <c r="AM108" s="219"/>
      <c r="AN108" s="219"/>
      <c r="AO108" s="219"/>
      <c r="AP108" s="219"/>
      <c r="AQ108" s="219"/>
      <c r="AR108" s="219"/>
      <c r="AS108" s="219"/>
      <c r="AT108" s="219"/>
    </row>
    <row r="109" spans="1:46" s="167" customFormat="1" ht="51" customHeight="1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13" t="s">
        <v>244</v>
      </c>
      <c r="P109" s="166" t="s">
        <v>17</v>
      </c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166"/>
      <c r="AM109" s="166"/>
      <c r="AN109" s="166"/>
      <c r="AO109" s="166"/>
      <c r="AP109" s="166"/>
      <c r="AQ109" s="166"/>
      <c r="AR109" s="166"/>
      <c r="AS109" s="166"/>
      <c r="AT109" s="166"/>
    </row>
    <row r="110" spans="1:46" s="167" customFormat="1" ht="36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13" t="s">
        <v>291</v>
      </c>
      <c r="P110" s="166" t="s">
        <v>233</v>
      </c>
      <c r="Q110" s="166" t="e">
        <f>Q111+Q146+#REF!</f>
        <v>#REF!</v>
      </c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>
        <v>100</v>
      </c>
      <c r="AC110" s="166"/>
      <c r="AD110" s="166"/>
      <c r="AE110" s="166"/>
      <c r="AF110" s="166"/>
      <c r="AG110" s="166"/>
      <c r="AH110" s="166">
        <v>110</v>
      </c>
      <c r="AI110" s="166"/>
      <c r="AJ110" s="166"/>
      <c r="AK110" s="166">
        <v>120</v>
      </c>
      <c r="AL110" s="166"/>
      <c r="AM110" s="166"/>
      <c r="AN110" s="166"/>
      <c r="AO110" s="166"/>
      <c r="AP110" s="166"/>
      <c r="AQ110" s="166"/>
      <c r="AR110" s="166"/>
      <c r="AS110" s="166"/>
      <c r="AT110" s="166"/>
    </row>
    <row r="111" spans="1:46" s="167" customFormat="1" ht="50.25" customHeight="1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13" t="s">
        <v>292</v>
      </c>
      <c r="P111" s="166" t="s">
        <v>17</v>
      </c>
      <c r="Q111" s="166" t="e">
        <f>Q128+#REF!+Q131+#REF!+Q144</f>
        <v>#REF!</v>
      </c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</row>
    <row r="112" spans="1:46" s="167" customFormat="1" ht="48.75" customHeight="1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13" t="s">
        <v>293</v>
      </c>
      <c r="P112" s="166" t="s">
        <v>233</v>
      </c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202">
        <v>100</v>
      </c>
      <c r="AC112" s="202"/>
      <c r="AD112" s="202"/>
      <c r="AE112" s="202"/>
      <c r="AF112" s="202"/>
      <c r="AG112" s="202"/>
      <c r="AH112" s="202">
        <v>110</v>
      </c>
      <c r="AI112" s="202"/>
      <c r="AJ112" s="202"/>
      <c r="AK112" s="202">
        <v>120</v>
      </c>
      <c r="AL112" s="166"/>
      <c r="AM112" s="166"/>
      <c r="AN112" s="166"/>
      <c r="AO112" s="166"/>
      <c r="AP112" s="166"/>
      <c r="AQ112" s="166"/>
      <c r="AR112" s="166"/>
      <c r="AS112" s="166"/>
      <c r="AT112" s="166"/>
    </row>
    <row r="113" spans="1:46" s="167" customFormat="1" ht="39.75" customHeight="1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13" t="s">
        <v>294</v>
      </c>
      <c r="P113" s="166" t="s">
        <v>236</v>
      </c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 t="s">
        <v>84</v>
      </c>
      <c r="AC113" s="166"/>
      <c r="AD113" s="166"/>
      <c r="AE113" s="166"/>
      <c r="AF113" s="166"/>
      <c r="AG113" s="166"/>
      <c r="AH113" s="166" t="s">
        <v>84</v>
      </c>
      <c r="AI113" s="166"/>
      <c r="AJ113" s="166"/>
      <c r="AK113" s="166" t="s">
        <v>84</v>
      </c>
      <c r="AL113" s="166"/>
      <c r="AM113" s="166"/>
      <c r="AN113" s="166"/>
      <c r="AO113" s="166"/>
      <c r="AP113" s="166"/>
      <c r="AQ113" s="166"/>
      <c r="AR113" s="166"/>
      <c r="AS113" s="166"/>
      <c r="AT113" s="166"/>
    </row>
    <row r="114" spans="1:46" s="167" customFormat="1" ht="39.75" customHeight="1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13" t="s">
        <v>295</v>
      </c>
      <c r="P114" s="166" t="s">
        <v>233</v>
      </c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202">
        <v>1200</v>
      </c>
      <c r="AC114" s="202"/>
      <c r="AD114" s="202"/>
      <c r="AE114" s="202"/>
      <c r="AF114" s="202"/>
      <c r="AG114" s="202"/>
      <c r="AH114" s="202">
        <v>1300</v>
      </c>
      <c r="AI114" s="202"/>
      <c r="AJ114" s="202"/>
      <c r="AK114" s="202">
        <v>1400</v>
      </c>
      <c r="AL114" s="166"/>
      <c r="AM114" s="166"/>
      <c r="AN114" s="166"/>
      <c r="AO114" s="166"/>
      <c r="AP114" s="166"/>
      <c r="AQ114" s="166"/>
      <c r="AR114" s="166"/>
      <c r="AS114" s="166"/>
      <c r="AT114" s="166"/>
    </row>
    <row r="115" spans="1:46" s="167" customFormat="1" ht="41.25" customHeight="1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13" t="s">
        <v>245</v>
      </c>
      <c r="P115" s="166" t="s">
        <v>17</v>
      </c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</row>
    <row r="116" spans="1:46" s="167" customFormat="1" ht="46.5" customHeight="1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13" t="s">
        <v>296</v>
      </c>
      <c r="P116" s="166" t="s">
        <v>234</v>
      </c>
      <c r="Q116" s="166">
        <v>31365</v>
      </c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202">
        <v>100</v>
      </c>
      <c r="AC116" s="202"/>
      <c r="AD116" s="202"/>
      <c r="AE116" s="202"/>
      <c r="AF116" s="202"/>
      <c r="AG116" s="202"/>
      <c r="AH116" s="202">
        <v>101</v>
      </c>
      <c r="AI116" s="202"/>
      <c r="AJ116" s="202"/>
      <c r="AK116" s="202">
        <v>102</v>
      </c>
      <c r="AL116" s="166"/>
      <c r="AM116" s="166"/>
      <c r="AN116" s="166"/>
      <c r="AO116" s="166"/>
      <c r="AP116" s="166"/>
      <c r="AQ116" s="166"/>
      <c r="AR116" s="166"/>
      <c r="AS116" s="166"/>
      <c r="AT116" s="166"/>
    </row>
    <row r="117" spans="1:46" s="167" customFormat="1" ht="24" hidden="1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13" t="s">
        <v>227</v>
      </c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</row>
    <row r="118" spans="1:46" s="167" customFormat="1" ht="66.7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22" t="s">
        <v>297</v>
      </c>
      <c r="P118" s="166" t="s">
        <v>17</v>
      </c>
      <c r="Q118" s="166">
        <v>27</v>
      </c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</row>
    <row r="119" spans="1:46" s="167" customFormat="1" ht="53.2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16" t="s">
        <v>298</v>
      </c>
      <c r="P119" s="166" t="s">
        <v>234</v>
      </c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202">
        <v>100</v>
      </c>
      <c r="AC119" s="202"/>
      <c r="AD119" s="202"/>
      <c r="AE119" s="202"/>
      <c r="AF119" s="202"/>
      <c r="AG119" s="202"/>
      <c r="AH119" s="202">
        <v>101</v>
      </c>
      <c r="AI119" s="202"/>
      <c r="AJ119" s="202"/>
      <c r="AK119" s="202">
        <v>102</v>
      </c>
      <c r="AL119" s="166"/>
      <c r="AM119" s="166"/>
      <c r="AN119" s="166"/>
      <c r="AO119" s="166"/>
      <c r="AP119" s="166"/>
      <c r="AQ119" s="166"/>
      <c r="AR119" s="166"/>
      <c r="AS119" s="166"/>
      <c r="AT119" s="166"/>
    </row>
    <row r="120" spans="1:46" s="167" customFormat="1" ht="78.75" customHeight="1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22" t="s">
        <v>299</v>
      </c>
      <c r="P120" s="166" t="s">
        <v>236</v>
      </c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 t="s">
        <v>84</v>
      </c>
      <c r="AC120" s="166"/>
      <c r="AD120" s="166"/>
      <c r="AE120" s="166"/>
      <c r="AF120" s="166"/>
      <c r="AG120" s="166"/>
      <c r="AH120" s="166" t="s">
        <v>84</v>
      </c>
      <c r="AI120" s="166"/>
      <c r="AJ120" s="166"/>
      <c r="AK120" s="166" t="s">
        <v>84</v>
      </c>
      <c r="AL120" s="166"/>
      <c r="AM120" s="166"/>
      <c r="AN120" s="166"/>
      <c r="AO120" s="166"/>
      <c r="AP120" s="166"/>
      <c r="AQ120" s="166"/>
      <c r="AR120" s="166"/>
      <c r="AS120" s="166"/>
      <c r="AT120" s="166"/>
    </row>
    <row r="121" spans="1:46" s="167" customFormat="1" ht="27" customHeight="1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16" t="s">
        <v>300</v>
      </c>
      <c r="P121" s="166" t="s">
        <v>234</v>
      </c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</row>
    <row r="122" spans="1:46" s="167" customFormat="1" ht="33.75" customHeigh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13" t="s">
        <v>246</v>
      </c>
      <c r="P122" s="166" t="s">
        <v>17</v>
      </c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</row>
    <row r="123" spans="1:46" s="167" customFormat="1" ht="40.5" customHeight="1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13" t="s">
        <v>301</v>
      </c>
      <c r="P123" s="166" t="s">
        <v>234</v>
      </c>
      <c r="Q123" s="166">
        <v>11646</v>
      </c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</row>
    <row r="124" spans="1:46" s="167" customFormat="1" ht="51.75" customHeight="1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13" t="s">
        <v>302</v>
      </c>
      <c r="P124" s="166" t="s">
        <v>17</v>
      </c>
      <c r="Q124" s="166">
        <v>38</v>
      </c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</row>
    <row r="125" spans="1:46" s="167" customFormat="1" ht="60.75" customHeight="1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14" t="s">
        <v>303</v>
      </c>
      <c r="P125" s="166" t="s">
        <v>17</v>
      </c>
      <c r="Q125" s="166">
        <v>13189</v>
      </c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</row>
    <row r="126" spans="1:46" s="167" customFormat="1" ht="66.75" customHeight="1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13" t="s">
        <v>304</v>
      </c>
      <c r="P126" s="166" t="s">
        <v>17</v>
      </c>
      <c r="Q126" s="166">
        <v>4390</v>
      </c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</row>
    <row r="127" spans="1:46" s="167" customFormat="1" ht="48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13" t="s">
        <v>305</v>
      </c>
      <c r="P127" s="166" t="s">
        <v>17</v>
      </c>
      <c r="Q127" s="166" t="s">
        <v>83</v>
      </c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</row>
    <row r="128" spans="1:46" s="167" customFormat="1" ht="39.75" customHeight="1">
      <c r="A128" s="217"/>
      <c r="B128" s="217"/>
      <c r="C128" s="217"/>
      <c r="D128" s="217"/>
      <c r="E128" s="217"/>
      <c r="F128" s="217"/>
      <c r="G128" s="217"/>
      <c r="H128" s="219"/>
      <c r="I128" s="219"/>
      <c r="J128" s="219"/>
      <c r="K128" s="219"/>
      <c r="L128" s="219"/>
      <c r="M128" s="219"/>
      <c r="N128" s="219"/>
      <c r="O128" s="221" t="s">
        <v>228</v>
      </c>
      <c r="P128" s="219" t="s">
        <v>17</v>
      </c>
      <c r="Q128" s="219">
        <v>190962.8</v>
      </c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>
        <v>1229.4</v>
      </c>
      <c r="AC128" s="219"/>
      <c r="AD128" s="219"/>
      <c r="AE128" s="219"/>
      <c r="AF128" s="219"/>
      <c r="AG128" s="219"/>
      <c r="AH128" s="219">
        <v>376.9</v>
      </c>
      <c r="AI128" s="219"/>
      <c r="AJ128" s="219"/>
      <c r="AK128" s="219">
        <v>425.8</v>
      </c>
      <c r="AL128" s="219"/>
      <c r="AM128" s="219"/>
      <c r="AN128" s="219"/>
      <c r="AO128" s="219"/>
      <c r="AP128" s="219"/>
      <c r="AQ128" s="219"/>
      <c r="AR128" s="219"/>
      <c r="AS128" s="219"/>
      <c r="AT128" s="219"/>
    </row>
    <row r="129" spans="1:46" s="167" customFormat="1" ht="48" customHeight="1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13" t="s">
        <v>247</v>
      </c>
      <c r="P129" s="166" t="s">
        <v>17</v>
      </c>
      <c r="Q129" s="166">
        <v>60</v>
      </c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166"/>
      <c r="AM129" s="166"/>
      <c r="AN129" s="166"/>
      <c r="AO129" s="166"/>
      <c r="AP129" s="166"/>
      <c r="AQ129" s="166"/>
      <c r="AR129" s="166"/>
      <c r="AS129" s="166"/>
      <c r="AT129" s="166"/>
    </row>
    <row r="130" spans="1:46" s="167" customFormat="1" ht="44.25" customHeight="1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13" t="s">
        <v>306</v>
      </c>
      <c r="P130" s="166" t="s">
        <v>233</v>
      </c>
      <c r="Q130" s="202">
        <v>30</v>
      </c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>
        <v>170</v>
      </c>
      <c r="AC130" s="202"/>
      <c r="AD130" s="202"/>
      <c r="AE130" s="202"/>
      <c r="AF130" s="202"/>
      <c r="AG130" s="202"/>
      <c r="AH130" s="202">
        <v>180</v>
      </c>
      <c r="AI130" s="202"/>
      <c r="AJ130" s="202"/>
      <c r="AK130" s="202">
        <v>185</v>
      </c>
      <c r="AL130" s="166"/>
      <c r="AM130" s="166"/>
      <c r="AN130" s="166"/>
      <c r="AO130" s="166"/>
      <c r="AP130" s="166"/>
      <c r="AQ130" s="166"/>
      <c r="AR130" s="166"/>
      <c r="AS130" s="166"/>
      <c r="AT130" s="166"/>
    </row>
    <row r="131" spans="1:46" s="167" customFormat="1" ht="33.75" customHeight="1">
      <c r="A131" s="204"/>
      <c r="B131" s="204"/>
      <c r="C131" s="204"/>
      <c r="D131" s="204"/>
      <c r="E131" s="204"/>
      <c r="F131" s="204"/>
      <c r="G131" s="204"/>
      <c r="H131" s="166"/>
      <c r="I131" s="166"/>
      <c r="J131" s="166"/>
      <c r="K131" s="166"/>
      <c r="L131" s="166"/>
      <c r="M131" s="166"/>
      <c r="N131" s="166"/>
      <c r="O131" s="213" t="s">
        <v>307</v>
      </c>
      <c r="P131" s="166" t="s">
        <v>17</v>
      </c>
      <c r="Q131" s="202">
        <v>50</v>
      </c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166"/>
      <c r="AM131" s="166"/>
      <c r="AN131" s="166"/>
      <c r="AO131" s="166"/>
      <c r="AP131" s="166"/>
      <c r="AQ131" s="166"/>
      <c r="AR131" s="166"/>
      <c r="AS131" s="166"/>
      <c r="AT131" s="166"/>
    </row>
    <row r="132" spans="1:46" s="167" customFormat="1" ht="39.75" customHeight="1">
      <c r="A132" s="204"/>
      <c r="B132" s="204"/>
      <c r="C132" s="204"/>
      <c r="D132" s="204"/>
      <c r="E132" s="204"/>
      <c r="F132" s="204"/>
      <c r="G132" s="204"/>
      <c r="H132" s="166"/>
      <c r="I132" s="166"/>
      <c r="J132" s="166"/>
      <c r="K132" s="166"/>
      <c r="L132" s="166"/>
      <c r="M132" s="166"/>
      <c r="N132" s="166"/>
      <c r="O132" s="213" t="s">
        <v>308</v>
      </c>
      <c r="P132" s="166" t="s">
        <v>56</v>
      </c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6">
        <v>100</v>
      </c>
      <c r="AC132" s="202"/>
      <c r="AD132" s="202"/>
      <c r="AE132" s="202"/>
      <c r="AF132" s="202"/>
      <c r="AG132" s="202"/>
      <c r="AH132" s="211" t="s">
        <v>235</v>
      </c>
      <c r="AI132" s="202"/>
      <c r="AJ132" s="202"/>
      <c r="AK132" s="223" t="s">
        <v>235</v>
      </c>
      <c r="AL132" s="166"/>
      <c r="AM132" s="166"/>
      <c r="AN132" s="166"/>
      <c r="AO132" s="166"/>
      <c r="AP132" s="166"/>
      <c r="AQ132" s="166"/>
      <c r="AR132" s="166"/>
      <c r="AS132" s="166"/>
      <c r="AT132" s="166"/>
    </row>
    <row r="133" spans="1:46" s="167" customFormat="1" ht="29.25" customHeight="1">
      <c r="A133" s="204"/>
      <c r="B133" s="204"/>
      <c r="C133" s="204"/>
      <c r="D133" s="204"/>
      <c r="E133" s="204"/>
      <c r="F133" s="204"/>
      <c r="G133" s="204"/>
      <c r="H133" s="166"/>
      <c r="I133" s="166"/>
      <c r="J133" s="166"/>
      <c r="K133" s="166"/>
      <c r="L133" s="166"/>
      <c r="M133" s="166"/>
      <c r="N133" s="166"/>
      <c r="O133" s="212" t="s">
        <v>309</v>
      </c>
      <c r="P133" s="166" t="s">
        <v>17</v>
      </c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166"/>
      <c r="AM133" s="166"/>
      <c r="AN133" s="166"/>
      <c r="AO133" s="166"/>
      <c r="AP133" s="166"/>
      <c r="AQ133" s="166"/>
      <c r="AR133" s="166"/>
      <c r="AS133" s="166"/>
      <c r="AT133" s="166"/>
    </row>
    <row r="134" spans="1:46" s="167" customFormat="1" ht="41.25" customHeight="1">
      <c r="A134" s="204"/>
      <c r="B134" s="204"/>
      <c r="C134" s="204"/>
      <c r="D134" s="204"/>
      <c r="E134" s="204"/>
      <c r="F134" s="204"/>
      <c r="G134" s="204"/>
      <c r="H134" s="166"/>
      <c r="I134" s="166"/>
      <c r="J134" s="166"/>
      <c r="K134" s="166"/>
      <c r="L134" s="166"/>
      <c r="M134" s="166"/>
      <c r="N134" s="166"/>
      <c r="O134" s="213" t="s">
        <v>310</v>
      </c>
      <c r="P134" s="166" t="s">
        <v>56</v>
      </c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6">
        <v>100</v>
      </c>
      <c r="AC134" s="202"/>
      <c r="AD134" s="202"/>
      <c r="AE134" s="202"/>
      <c r="AF134" s="202"/>
      <c r="AG134" s="202"/>
      <c r="AH134" s="211" t="s">
        <v>235</v>
      </c>
      <c r="AI134" s="202"/>
      <c r="AJ134" s="202"/>
      <c r="AK134" s="223" t="s">
        <v>235</v>
      </c>
      <c r="AL134" s="166"/>
      <c r="AM134" s="166"/>
      <c r="AN134" s="166"/>
      <c r="AO134" s="166"/>
      <c r="AP134" s="166"/>
      <c r="AQ134" s="166"/>
      <c r="AR134" s="166"/>
      <c r="AS134" s="166"/>
      <c r="AT134" s="166"/>
    </row>
    <row r="135" spans="1:46" s="167" customFormat="1" ht="41.25" customHeight="1">
      <c r="A135" s="204"/>
      <c r="B135" s="204"/>
      <c r="C135" s="204"/>
      <c r="D135" s="204"/>
      <c r="E135" s="204"/>
      <c r="F135" s="204"/>
      <c r="G135" s="204"/>
      <c r="H135" s="166"/>
      <c r="I135" s="166"/>
      <c r="J135" s="166"/>
      <c r="K135" s="166"/>
      <c r="L135" s="166"/>
      <c r="M135" s="166"/>
      <c r="N135" s="166"/>
      <c r="O135" s="213" t="s">
        <v>248</v>
      </c>
      <c r="P135" s="166" t="s">
        <v>236</v>
      </c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 t="s">
        <v>84</v>
      </c>
      <c r="AC135" s="202"/>
      <c r="AD135" s="202"/>
      <c r="AE135" s="202"/>
      <c r="AF135" s="202"/>
      <c r="AG135" s="202"/>
      <c r="AH135" s="202" t="s">
        <v>84</v>
      </c>
      <c r="AI135" s="202"/>
      <c r="AJ135" s="202"/>
      <c r="AK135" s="202" t="s">
        <v>84</v>
      </c>
      <c r="AL135" s="166"/>
      <c r="AM135" s="166"/>
      <c r="AN135" s="166"/>
      <c r="AO135" s="166"/>
      <c r="AP135" s="166"/>
      <c r="AQ135" s="166"/>
      <c r="AR135" s="166"/>
      <c r="AS135" s="166"/>
      <c r="AT135" s="166"/>
    </row>
    <row r="136" spans="1:46" s="167" customFormat="1" ht="36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13" t="s">
        <v>311</v>
      </c>
      <c r="P136" s="166" t="s">
        <v>233</v>
      </c>
      <c r="Q136" s="202">
        <v>3</v>
      </c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>
        <v>1450</v>
      </c>
      <c r="AC136" s="202"/>
      <c r="AD136" s="202"/>
      <c r="AE136" s="202"/>
      <c r="AF136" s="202"/>
      <c r="AG136" s="202"/>
      <c r="AH136" s="202">
        <v>1470</v>
      </c>
      <c r="AI136" s="202"/>
      <c r="AJ136" s="202"/>
      <c r="AK136" s="202">
        <v>1500</v>
      </c>
      <c r="AL136" s="166"/>
      <c r="AM136" s="166"/>
      <c r="AN136" s="166"/>
      <c r="AO136" s="166"/>
      <c r="AP136" s="166"/>
      <c r="AQ136" s="166"/>
      <c r="AR136" s="166"/>
      <c r="AS136" s="166"/>
      <c r="AT136" s="166"/>
    </row>
    <row r="137" spans="1:46" s="167" customFormat="1" ht="36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22" t="s">
        <v>324</v>
      </c>
      <c r="P137" s="166" t="s">
        <v>56</v>
      </c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6">
        <v>70</v>
      </c>
      <c r="AC137" s="206"/>
      <c r="AD137" s="206"/>
      <c r="AE137" s="206"/>
      <c r="AF137" s="206"/>
      <c r="AG137" s="206"/>
      <c r="AH137" s="206">
        <v>75</v>
      </c>
      <c r="AI137" s="206"/>
      <c r="AJ137" s="206"/>
      <c r="AK137" s="206">
        <v>80</v>
      </c>
      <c r="AL137" s="166"/>
      <c r="AM137" s="166"/>
      <c r="AN137" s="166"/>
      <c r="AO137" s="166"/>
      <c r="AP137" s="166"/>
      <c r="AQ137" s="166"/>
      <c r="AR137" s="166"/>
      <c r="AS137" s="166"/>
      <c r="AT137" s="166"/>
    </row>
    <row r="138" spans="1:46" s="167" customFormat="1" ht="48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16" t="s">
        <v>325</v>
      </c>
      <c r="P138" s="166" t="s">
        <v>234</v>
      </c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>
        <v>2</v>
      </c>
      <c r="AC138" s="202"/>
      <c r="AD138" s="202"/>
      <c r="AE138" s="202"/>
      <c r="AF138" s="202"/>
      <c r="AG138" s="202"/>
      <c r="AH138" s="202">
        <v>2</v>
      </c>
      <c r="AI138" s="202"/>
      <c r="AJ138" s="202"/>
      <c r="AK138" s="202">
        <v>2</v>
      </c>
      <c r="AL138" s="166"/>
      <c r="AM138" s="166"/>
      <c r="AN138" s="166"/>
      <c r="AO138" s="166"/>
      <c r="AP138" s="166"/>
      <c r="AQ138" s="166"/>
      <c r="AR138" s="166"/>
      <c r="AS138" s="166"/>
      <c r="AT138" s="166"/>
    </row>
    <row r="139" spans="1:46" s="167" customFormat="1" ht="28.5" customHeight="1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24" t="s">
        <v>326</v>
      </c>
      <c r="P139" s="166" t="s">
        <v>56</v>
      </c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6">
        <v>25</v>
      </c>
      <c r="AC139" s="206"/>
      <c r="AD139" s="206"/>
      <c r="AE139" s="206"/>
      <c r="AF139" s="206"/>
      <c r="AG139" s="206"/>
      <c r="AH139" s="206">
        <v>30</v>
      </c>
      <c r="AI139" s="206"/>
      <c r="AJ139" s="206"/>
      <c r="AK139" s="206">
        <v>40</v>
      </c>
      <c r="AL139" s="166"/>
      <c r="AM139" s="166"/>
      <c r="AN139" s="166"/>
      <c r="AO139" s="166"/>
      <c r="AP139" s="166"/>
      <c r="AQ139" s="166"/>
      <c r="AR139" s="166"/>
      <c r="AS139" s="166"/>
      <c r="AT139" s="166"/>
    </row>
    <row r="140" spans="1:46" s="167" customFormat="1" ht="36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16" t="s">
        <v>327</v>
      </c>
      <c r="P140" s="166" t="s">
        <v>56</v>
      </c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6">
        <v>60</v>
      </c>
      <c r="AC140" s="206"/>
      <c r="AD140" s="206"/>
      <c r="AE140" s="206"/>
      <c r="AF140" s="206"/>
      <c r="AG140" s="206"/>
      <c r="AH140" s="206">
        <v>70</v>
      </c>
      <c r="AI140" s="206"/>
      <c r="AJ140" s="206"/>
      <c r="AK140" s="206">
        <v>75</v>
      </c>
      <c r="AL140" s="166"/>
      <c r="AM140" s="166"/>
      <c r="AN140" s="166"/>
      <c r="AO140" s="166"/>
      <c r="AP140" s="166"/>
      <c r="AQ140" s="166"/>
      <c r="AR140" s="166"/>
      <c r="AS140" s="166"/>
      <c r="AT140" s="166"/>
    </row>
    <row r="141" spans="1:46" s="167" customFormat="1" ht="48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13" t="s">
        <v>249</v>
      </c>
      <c r="P141" s="166" t="s">
        <v>236</v>
      </c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 t="s">
        <v>84</v>
      </c>
      <c r="AC141" s="202"/>
      <c r="AD141" s="202"/>
      <c r="AE141" s="202"/>
      <c r="AF141" s="202"/>
      <c r="AG141" s="202"/>
      <c r="AH141" s="202" t="s">
        <v>84</v>
      </c>
      <c r="AI141" s="202"/>
      <c r="AJ141" s="202"/>
      <c r="AK141" s="202" t="s">
        <v>84</v>
      </c>
      <c r="AL141" s="166"/>
      <c r="AM141" s="166"/>
      <c r="AN141" s="166"/>
      <c r="AO141" s="166"/>
      <c r="AP141" s="166"/>
      <c r="AQ141" s="166"/>
      <c r="AR141" s="166"/>
      <c r="AS141" s="166"/>
      <c r="AT141" s="166"/>
    </row>
    <row r="142" spans="1:46" s="167" customFormat="1" ht="44.25" customHeight="1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13" t="s">
        <v>328</v>
      </c>
      <c r="P142" s="166" t="s">
        <v>233</v>
      </c>
      <c r="Q142" s="202">
        <v>0</v>
      </c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>
        <v>1300</v>
      </c>
      <c r="AC142" s="202"/>
      <c r="AD142" s="202"/>
      <c r="AE142" s="202"/>
      <c r="AF142" s="202"/>
      <c r="AG142" s="202"/>
      <c r="AH142" s="202">
        <v>1350</v>
      </c>
      <c r="AI142" s="202"/>
      <c r="AJ142" s="202"/>
      <c r="AK142" s="202">
        <v>1400</v>
      </c>
      <c r="AL142" s="166"/>
      <c r="AM142" s="166"/>
      <c r="AN142" s="166"/>
      <c r="AO142" s="166"/>
      <c r="AP142" s="166"/>
      <c r="AQ142" s="166"/>
      <c r="AR142" s="166"/>
      <c r="AS142" s="166"/>
      <c r="AT142" s="166"/>
    </row>
    <row r="143" spans="1:46" s="167" customFormat="1" ht="39.75" customHeight="1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12" t="s">
        <v>329</v>
      </c>
      <c r="P143" s="166" t="s">
        <v>17</v>
      </c>
      <c r="Q143" s="202">
        <v>0</v>
      </c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166"/>
      <c r="AM143" s="166"/>
      <c r="AN143" s="166"/>
      <c r="AO143" s="166"/>
      <c r="AP143" s="166"/>
      <c r="AQ143" s="166"/>
      <c r="AR143" s="166"/>
      <c r="AS143" s="166"/>
      <c r="AT143" s="166"/>
    </row>
    <row r="144" spans="1:46" s="167" customFormat="1" ht="59.25" customHeight="1">
      <c r="A144" s="204"/>
      <c r="B144" s="204"/>
      <c r="C144" s="204"/>
      <c r="D144" s="204"/>
      <c r="E144" s="204"/>
      <c r="F144" s="204"/>
      <c r="G144" s="204"/>
      <c r="H144" s="166"/>
      <c r="I144" s="166"/>
      <c r="J144" s="166"/>
      <c r="K144" s="166"/>
      <c r="L144" s="166"/>
      <c r="M144" s="166"/>
      <c r="N144" s="166"/>
      <c r="O144" s="214" t="s">
        <v>330</v>
      </c>
      <c r="P144" s="166" t="s">
        <v>17</v>
      </c>
      <c r="Q144" s="166">
        <v>0</v>
      </c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</row>
    <row r="145" spans="1:46" s="167" customFormat="1" ht="48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13" t="s">
        <v>331</v>
      </c>
      <c r="P145" s="166" t="s">
        <v>17</v>
      </c>
      <c r="Q145" s="166">
        <v>18649</v>
      </c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</row>
    <row r="146" spans="1:46" s="167" customFormat="1" ht="55.5" customHeight="1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13" t="s">
        <v>332</v>
      </c>
      <c r="P146" s="166" t="s">
        <v>17</v>
      </c>
      <c r="Q146" s="166" t="e">
        <f>#REF!+Q150+#REF!+#REF!+#REF!+#REF!</f>
        <v>#REF!</v>
      </c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</row>
    <row r="147" spans="1:46" s="167" customFormat="1" ht="48" customHeight="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21" t="s">
        <v>229</v>
      </c>
      <c r="P147" s="219" t="s">
        <v>17</v>
      </c>
      <c r="Q147" s="219">
        <v>8.3</v>
      </c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>
        <v>2224.3</v>
      </c>
      <c r="AC147" s="219"/>
      <c r="AD147" s="219"/>
      <c r="AE147" s="219"/>
      <c r="AF147" s="219"/>
      <c r="AG147" s="219"/>
      <c r="AH147" s="219">
        <v>2224.3</v>
      </c>
      <c r="AI147" s="219"/>
      <c r="AJ147" s="219"/>
      <c r="AK147" s="219">
        <v>2224.3</v>
      </c>
      <c r="AL147" s="219"/>
      <c r="AM147" s="219"/>
      <c r="AN147" s="219"/>
      <c r="AO147" s="219"/>
      <c r="AP147" s="219"/>
      <c r="AQ147" s="219"/>
      <c r="AR147" s="219"/>
      <c r="AS147" s="219"/>
      <c r="AT147" s="219"/>
    </row>
    <row r="148" spans="1:46" s="167" customFormat="1" ht="39.75" customHeight="1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13" t="s">
        <v>230</v>
      </c>
      <c r="P148" s="166" t="s">
        <v>17</v>
      </c>
      <c r="Q148" s="166">
        <v>10</v>
      </c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>
        <v>746.6</v>
      </c>
      <c r="AC148" s="166">
        <v>746</v>
      </c>
      <c r="AD148" s="166"/>
      <c r="AE148" s="166"/>
      <c r="AF148" s="166"/>
      <c r="AG148" s="166"/>
      <c r="AH148" s="166">
        <v>746.6</v>
      </c>
      <c r="AI148" s="166"/>
      <c r="AJ148" s="166"/>
      <c r="AK148" s="166">
        <v>746.6</v>
      </c>
      <c r="AL148" s="166"/>
      <c r="AM148" s="166"/>
      <c r="AN148" s="166"/>
      <c r="AO148" s="166"/>
      <c r="AP148" s="166"/>
      <c r="AQ148" s="166"/>
      <c r="AR148" s="166"/>
      <c r="AS148" s="166"/>
      <c r="AT148" s="166"/>
    </row>
    <row r="149" spans="1:46" s="167" customFormat="1" ht="22.5" customHeight="1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13" t="s">
        <v>231</v>
      </c>
      <c r="P149" s="166" t="s">
        <v>17</v>
      </c>
      <c r="Q149" s="166">
        <v>151</v>
      </c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>
        <v>1477.7</v>
      </c>
      <c r="AC149" s="166"/>
      <c r="AD149" s="166"/>
      <c r="AE149" s="166"/>
      <c r="AF149" s="166"/>
      <c r="AG149" s="166"/>
      <c r="AH149" s="166">
        <v>1477.7</v>
      </c>
      <c r="AI149" s="166"/>
      <c r="AJ149" s="166"/>
      <c r="AK149" s="166">
        <v>1477.7</v>
      </c>
      <c r="AL149" s="166"/>
      <c r="AM149" s="166"/>
      <c r="AN149" s="166"/>
      <c r="AO149" s="166"/>
      <c r="AP149" s="166"/>
      <c r="AQ149" s="166"/>
      <c r="AR149" s="166"/>
      <c r="AS149" s="166"/>
      <c r="AT149" s="166"/>
    </row>
    <row r="150" spans="1:46" s="167" customFormat="1" ht="49.5" customHeight="1">
      <c r="A150" s="200"/>
      <c r="B150" s="200"/>
      <c r="C150" s="200"/>
      <c r="D150" s="200"/>
      <c r="E150" s="200"/>
      <c r="F150" s="200"/>
      <c r="G150" s="200"/>
      <c r="H150" s="201"/>
      <c r="I150" s="201"/>
      <c r="J150" s="201"/>
      <c r="K150" s="201"/>
      <c r="L150" s="201"/>
      <c r="M150" s="201"/>
      <c r="N150" s="201"/>
      <c r="O150" s="198"/>
      <c r="P150" s="171"/>
      <c r="Q150" s="156">
        <v>2700</v>
      </c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</row>
    <row r="151" spans="1:46" ht="15" hidden="1">
      <c r="A151" s="172"/>
      <c r="B151" s="173"/>
      <c r="C151" s="173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97" t="s">
        <v>120</v>
      </c>
      <c r="P151" s="175"/>
      <c r="Q151" s="176"/>
      <c r="R151" s="177"/>
      <c r="S151" s="178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</row>
    <row r="152" spans="1:46" ht="15" hidden="1">
      <c r="A152" s="180"/>
      <c r="B152" s="181"/>
      <c r="C152" s="181"/>
      <c r="D152" s="182"/>
      <c r="E152" s="182"/>
      <c r="F152" s="182"/>
      <c r="G152" s="182"/>
      <c r="H152" s="182">
        <v>0</v>
      </c>
      <c r="I152" s="182">
        <v>1</v>
      </c>
      <c r="J152" s="182"/>
      <c r="K152" s="182"/>
      <c r="L152" s="182"/>
      <c r="M152" s="182"/>
      <c r="N152" s="182"/>
      <c r="O152" s="183" t="s">
        <v>95</v>
      </c>
      <c r="P152" s="181"/>
      <c r="Q152" s="151"/>
      <c r="R152" s="152"/>
      <c r="S152" s="153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</row>
    <row r="153" spans="1:46" ht="15" hidden="1">
      <c r="A153" s="180"/>
      <c r="B153" s="181"/>
      <c r="C153" s="181"/>
      <c r="D153" s="182"/>
      <c r="E153" s="182"/>
      <c r="F153" s="182"/>
      <c r="G153" s="182"/>
      <c r="H153" s="182"/>
      <c r="I153" s="182"/>
      <c r="J153" s="182" t="s">
        <v>80</v>
      </c>
      <c r="K153" s="182"/>
      <c r="L153" s="182"/>
      <c r="M153" s="182"/>
      <c r="N153" s="182"/>
      <c r="O153" s="183" t="s">
        <v>96</v>
      </c>
      <c r="P153" s="181"/>
      <c r="Q153" s="151"/>
      <c r="R153" s="152"/>
      <c r="S153" s="153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</row>
    <row r="154" spans="1:46" ht="15" hidden="1">
      <c r="A154" s="180"/>
      <c r="B154" s="181"/>
      <c r="C154" s="181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 t="s">
        <v>87</v>
      </c>
      <c r="P154" s="181"/>
      <c r="Q154" s="151"/>
      <c r="R154" s="152"/>
      <c r="S154" s="153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</row>
    <row r="155" spans="1:46" ht="15" hidden="1">
      <c r="A155" s="180"/>
      <c r="B155" s="181"/>
      <c r="C155" s="181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3" t="s">
        <v>97</v>
      </c>
      <c r="P155" s="181"/>
      <c r="Q155" s="151"/>
      <c r="R155" s="152"/>
      <c r="S155" s="153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</row>
    <row r="156" spans="1:46" ht="15" hidden="1">
      <c r="A156" s="180"/>
      <c r="B156" s="181"/>
      <c r="C156" s="181"/>
      <c r="D156" s="182"/>
      <c r="E156" s="182"/>
      <c r="F156" s="182"/>
      <c r="G156" s="182"/>
      <c r="H156" s="182"/>
      <c r="I156" s="182"/>
      <c r="J156" s="182"/>
      <c r="K156" s="182">
        <v>1</v>
      </c>
      <c r="L156" s="182">
        <v>0</v>
      </c>
      <c r="M156" s="182">
        <v>1</v>
      </c>
      <c r="N156" s="182">
        <v>0</v>
      </c>
      <c r="O156" s="183"/>
      <c r="P156" s="181"/>
      <c r="Q156" s="151"/>
      <c r="R156" s="152"/>
      <c r="S156" s="153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</row>
    <row r="157" spans="1:46" ht="15" hidden="1">
      <c r="A157" s="180"/>
      <c r="B157" s="181"/>
      <c r="C157" s="181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/>
      <c r="P157" s="181"/>
      <c r="Q157" s="151"/>
      <c r="R157" s="152"/>
      <c r="S157" s="153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</row>
    <row r="158" spans="1:46" ht="15" hidden="1">
      <c r="A158" s="180"/>
      <c r="B158" s="181"/>
      <c r="C158" s="181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/>
      <c r="P158" s="181"/>
      <c r="Q158" s="151"/>
      <c r="R158" s="152"/>
      <c r="S158" s="153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</row>
    <row r="159" spans="1:46" ht="15" hidden="1">
      <c r="A159" s="180"/>
      <c r="B159" s="181"/>
      <c r="C159" s="181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81"/>
      <c r="Q159" s="151"/>
      <c r="R159" s="152"/>
      <c r="S159" s="153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</row>
    <row r="160" spans="1:46" ht="15" hidden="1">
      <c r="A160" s="180"/>
      <c r="B160" s="181"/>
      <c r="C160" s="181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 t="s">
        <v>88</v>
      </c>
      <c r="P160" s="181"/>
      <c r="Q160" s="151"/>
      <c r="R160" s="152"/>
      <c r="S160" s="153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</row>
    <row r="161" spans="1:46" ht="15" hidden="1">
      <c r="A161" s="180"/>
      <c r="B161" s="181"/>
      <c r="C161" s="181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3"/>
      <c r="P161" s="181"/>
      <c r="Q161" s="151"/>
      <c r="R161" s="152"/>
      <c r="S161" s="153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</row>
    <row r="162" spans="1:46" ht="15" hidden="1">
      <c r="A162" s="180"/>
      <c r="B162" s="181"/>
      <c r="C162" s="181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81"/>
      <c r="Q162" s="151"/>
      <c r="R162" s="152"/>
      <c r="S162" s="153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</row>
    <row r="163" spans="1:46" ht="15" hidden="1">
      <c r="A163" s="180"/>
      <c r="B163" s="181"/>
      <c r="C163" s="181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3"/>
      <c r="P163" s="181"/>
      <c r="Q163" s="151"/>
      <c r="R163" s="152"/>
      <c r="S163" s="153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</row>
    <row r="164" spans="1:46" ht="15" hidden="1">
      <c r="A164" s="180"/>
      <c r="B164" s="181"/>
      <c r="C164" s="181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3"/>
      <c r="P164" s="181"/>
      <c r="Q164" s="151"/>
      <c r="R164" s="152"/>
      <c r="S164" s="153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</row>
    <row r="165" spans="1:46" ht="15" hidden="1">
      <c r="A165" s="180"/>
      <c r="B165" s="181"/>
      <c r="C165" s="181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3" t="s">
        <v>98</v>
      </c>
      <c r="P165" s="181"/>
      <c r="Q165" s="151"/>
      <c r="R165" s="152"/>
      <c r="S165" s="153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</row>
    <row r="166" spans="1:46" ht="15" hidden="1">
      <c r="A166" s="180"/>
      <c r="B166" s="181"/>
      <c r="C166" s="181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3" t="s">
        <v>99</v>
      </c>
      <c r="P166" s="181"/>
      <c r="Q166" s="151"/>
      <c r="R166" s="152"/>
      <c r="S166" s="153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</row>
    <row r="167" spans="1:46" ht="15" hidden="1">
      <c r="A167" s="180"/>
      <c r="B167" s="181"/>
      <c r="C167" s="181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3" t="s">
        <v>100</v>
      </c>
      <c r="P167" s="181"/>
      <c r="Q167" s="151"/>
      <c r="R167" s="152"/>
      <c r="S167" s="153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</row>
    <row r="168" spans="1:46" ht="15" hidden="1">
      <c r="A168" s="180"/>
      <c r="B168" s="181"/>
      <c r="C168" s="181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3" t="s">
        <v>101</v>
      </c>
      <c r="P168" s="181"/>
      <c r="Q168" s="151"/>
      <c r="R168" s="152"/>
      <c r="S168" s="153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</row>
    <row r="169" spans="1:46" ht="15" hidden="1">
      <c r="A169" s="180"/>
      <c r="B169" s="181"/>
      <c r="C169" s="181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3" t="s">
        <v>96</v>
      </c>
      <c r="P169" s="181"/>
      <c r="Q169" s="151"/>
      <c r="R169" s="152"/>
      <c r="S169" s="153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</row>
    <row r="170" spans="1:46" ht="15" hidden="1">
      <c r="A170" s="180"/>
      <c r="B170" s="181"/>
      <c r="C170" s="181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3" t="s">
        <v>89</v>
      </c>
      <c r="P170" s="181"/>
      <c r="Q170" s="151"/>
      <c r="R170" s="152"/>
      <c r="S170" s="153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</row>
    <row r="171" spans="1:46" ht="15" hidden="1">
      <c r="A171" s="180"/>
      <c r="B171" s="181"/>
      <c r="C171" s="181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3" t="s">
        <v>102</v>
      </c>
      <c r="P171" s="181"/>
      <c r="Q171" s="151"/>
      <c r="R171" s="152"/>
      <c r="S171" s="153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</row>
    <row r="172" spans="1:46" ht="15" hidden="1">
      <c r="A172" s="180"/>
      <c r="B172" s="181"/>
      <c r="C172" s="181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3" t="s">
        <v>90</v>
      </c>
      <c r="P172" s="181"/>
      <c r="Q172" s="151"/>
      <c r="R172" s="152"/>
      <c r="S172" s="153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</row>
    <row r="173" spans="1:46" ht="15" hidden="1">
      <c r="A173" s="180"/>
      <c r="B173" s="181"/>
      <c r="C173" s="181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3" t="s">
        <v>103</v>
      </c>
      <c r="P173" s="181"/>
      <c r="Q173" s="151"/>
      <c r="R173" s="152"/>
      <c r="S173" s="153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</row>
    <row r="174" spans="1:46" ht="15" hidden="1">
      <c r="A174" s="180"/>
      <c r="B174" s="181"/>
      <c r="C174" s="181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3" t="s">
        <v>104</v>
      </c>
      <c r="P174" s="181"/>
      <c r="Q174" s="151"/>
      <c r="R174" s="152"/>
      <c r="S174" s="153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</row>
    <row r="175" spans="1:46" ht="15" hidden="1">
      <c r="A175" s="180"/>
      <c r="B175" s="181"/>
      <c r="C175" s="181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3" t="s">
        <v>105</v>
      </c>
      <c r="P175" s="181"/>
      <c r="Q175" s="151"/>
      <c r="R175" s="152"/>
      <c r="S175" s="153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</row>
    <row r="176" spans="1:46" ht="15" hidden="1">
      <c r="A176" s="180"/>
      <c r="B176" s="181"/>
      <c r="C176" s="181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3" t="s">
        <v>64</v>
      </c>
      <c r="P176" s="181"/>
      <c r="Q176" s="151"/>
      <c r="R176" s="152"/>
      <c r="S176" s="153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</row>
    <row r="177" spans="1:46" ht="15" hidden="1">
      <c r="A177" s="180"/>
      <c r="B177" s="181"/>
      <c r="C177" s="181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3" t="s">
        <v>65</v>
      </c>
      <c r="P177" s="181"/>
      <c r="Q177" s="151"/>
      <c r="R177" s="152"/>
      <c r="S177" s="153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</row>
    <row r="178" spans="1:46" ht="15" hidden="1">
      <c r="A178" s="180"/>
      <c r="B178" s="181"/>
      <c r="C178" s="181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3" t="s">
        <v>91</v>
      </c>
      <c r="P178" s="181"/>
      <c r="Q178" s="151"/>
      <c r="R178" s="152"/>
      <c r="S178" s="153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</row>
    <row r="179" spans="1:46" ht="0.75" customHeight="1" hidden="1">
      <c r="A179" s="180"/>
      <c r="B179" s="181"/>
      <c r="C179" s="181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3" t="s">
        <v>92</v>
      </c>
      <c r="P179" s="181"/>
      <c r="Q179" s="151"/>
      <c r="R179" s="152"/>
      <c r="S179" s="153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</row>
    <row r="180" spans="1:46" ht="15" hidden="1">
      <c r="A180" s="180"/>
      <c r="B180" s="181"/>
      <c r="C180" s="181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3" t="s">
        <v>93</v>
      </c>
      <c r="P180" s="181"/>
      <c r="Q180" s="151"/>
      <c r="R180" s="152"/>
      <c r="S180" s="153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</row>
    <row r="181" spans="1:46" ht="15" hidden="1">
      <c r="A181" s="180"/>
      <c r="B181" s="181"/>
      <c r="C181" s="181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3" t="s">
        <v>106</v>
      </c>
      <c r="P181" s="181"/>
      <c r="Q181" s="151"/>
      <c r="R181" s="152"/>
      <c r="S181" s="153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</row>
    <row r="182" spans="1:46" ht="15" hidden="1">
      <c r="A182" s="180"/>
      <c r="B182" s="181"/>
      <c r="C182" s="181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3" t="s">
        <v>107</v>
      </c>
      <c r="P182" s="181"/>
      <c r="Q182" s="151"/>
      <c r="R182" s="152"/>
      <c r="S182" s="153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</row>
    <row r="183" spans="1:46" ht="15" hidden="1">
      <c r="A183" s="180"/>
      <c r="B183" s="181"/>
      <c r="C183" s="181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3" t="s">
        <v>108</v>
      </c>
      <c r="P183" s="181"/>
      <c r="Q183" s="151"/>
      <c r="R183" s="152"/>
      <c r="S183" s="153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</row>
    <row r="184" spans="1:46" ht="15" hidden="1">
      <c r="A184" s="180"/>
      <c r="B184" s="181"/>
      <c r="C184" s="181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3" t="s">
        <v>109</v>
      </c>
      <c r="P184" s="181"/>
      <c r="Q184" s="151"/>
      <c r="R184" s="152"/>
      <c r="S184" s="153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</row>
    <row r="185" spans="1:46" ht="15" hidden="1">
      <c r="A185" s="180"/>
      <c r="B185" s="181"/>
      <c r="C185" s="181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 t="s">
        <v>96</v>
      </c>
      <c r="P185" s="181"/>
      <c r="Q185" s="151"/>
      <c r="R185" s="152"/>
      <c r="S185" s="153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</row>
    <row r="186" spans="1:46" ht="15" hidden="1">
      <c r="A186" s="180"/>
      <c r="B186" s="181"/>
      <c r="C186" s="181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3" t="s">
        <v>94</v>
      </c>
      <c r="P186" s="181"/>
      <c r="Q186" s="151"/>
      <c r="R186" s="152"/>
      <c r="S186" s="153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</row>
    <row r="187" spans="1:46" ht="24" hidden="1">
      <c r="A187" s="180"/>
      <c r="B187" s="181"/>
      <c r="C187" s="181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3" t="s">
        <v>85</v>
      </c>
      <c r="P187" s="181"/>
      <c r="Q187" s="151"/>
      <c r="R187" s="152"/>
      <c r="S187" s="153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</row>
    <row r="188" spans="1:46" ht="24" hidden="1">
      <c r="A188" s="180"/>
      <c r="B188" s="181"/>
      <c r="C188" s="181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3" t="s">
        <v>86</v>
      </c>
      <c r="P188" s="181"/>
      <c r="Q188" s="151"/>
      <c r="R188" s="152"/>
      <c r="S188" s="153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</row>
    <row r="189" spans="1:46" ht="60" hidden="1">
      <c r="A189" s="180"/>
      <c r="B189" s="181"/>
      <c r="C189" s="181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3" t="s">
        <v>110</v>
      </c>
      <c r="P189" s="181"/>
      <c r="Q189" s="151"/>
      <c r="R189" s="152"/>
      <c r="S189" s="153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</row>
    <row r="190" spans="1:46" ht="71.25" customHeight="1" hidden="1">
      <c r="A190" s="180"/>
      <c r="B190" s="181"/>
      <c r="C190" s="181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3" t="s">
        <v>121</v>
      </c>
      <c r="P190" s="181"/>
      <c r="Q190" s="151"/>
      <c r="R190" s="152"/>
      <c r="S190" s="153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</row>
    <row r="191" spans="1:46" ht="48" hidden="1">
      <c r="A191" s="180"/>
      <c r="B191" s="181"/>
      <c r="C191" s="181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3" t="s">
        <v>122</v>
      </c>
      <c r="P191" s="181"/>
      <c r="Q191" s="151"/>
      <c r="R191" s="152"/>
      <c r="S191" s="153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</row>
    <row r="192" spans="1:46" ht="47.25" customHeight="1" hidden="1">
      <c r="A192" s="180"/>
      <c r="B192" s="181"/>
      <c r="C192" s="181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3" t="s">
        <v>111</v>
      </c>
      <c r="P192" s="181"/>
      <c r="Q192" s="151"/>
      <c r="R192" s="152"/>
      <c r="S192" s="153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</row>
    <row r="193" spans="1:46" ht="36" hidden="1">
      <c r="A193" s="180"/>
      <c r="B193" s="181"/>
      <c r="C193" s="181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3" t="s">
        <v>66</v>
      </c>
      <c r="P193" s="181"/>
      <c r="Q193" s="151"/>
      <c r="R193" s="152"/>
      <c r="S193" s="153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</row>
    <row r="194" spans="1:46" ht="15" hidden="1">
      <c r="A194" s="180"/>
      <c r="B194" s="181"/>
      <c r="C194" s="181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3"/>
      <c r="P194" s="181"/>
      <c r="Q194" s="151"/>
      <c r="R194" s="152"/>
      <c r="S194" s="153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84"/>
    </row>
    <row r="195" spans="1:46" ht="15" hidden="1">
      <c r="A195" s="180"/>
      <c r="B195" s="181"/>
      <c r="C195" s="181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3"/>
      <c r="P195" s="181"/>
      <c r="Q195" s="151"/>
      <c r="R195" s="152"/>
      <c r="S195" s="153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84"/>
    </row>
    <row r="196" spans="1:46" ht="15" hidden="1">
      <c r="A196" s="180"/>
      <c r="B196" s="181"/>
      <c r="C196" s="181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3"/>
      <c r="P196" s="181"/>
      <c r="Q196" s="151"/>
      <c r="R196" s="152"/>
      <c r="S196" s="153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84"/>
    </row>
    <row r="197" spans="1:46" ht="15" hidden="1">
      <c r="A197" s="180"/>
      <c r="B197" s="181"/>
      <c r="C197" s="181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3"/>
      <c r="P197" s="181"/>
      <c r="Q197" s="151"/>
      <c r="R197" s="152"/>
      <c r="S197" s="153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84"/>
    </row>
    <row r="198" spans="1:46" ht="36.75" hidden="1">
      <c r="A198" s="180"/>
      <c r="B198" s="181"/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7" t="s">
        <v>123</v>
      </c>
      <c r="P198" s="181"/>
      <c r="Q198" s="151"/>
      <c r="R198" s="152"/>
      <c r="S198" s="153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84"/>
    </row>
    <row r="199" spans="1:46" ht="48.75" customHeight="1" hidden="1">
      <c r="A199" s="185" t="s">
        <v>79</v>
      </c>
      <c r="B199" s="168" t="s">
        <v>79</v>
      </c>
      <c r="C199" s="186" t="s">
        <v>79</v>
      </c>
      <c r="D199" s="185" t="s">
        <v>79</v>
      </c>
      <c r="E199" s="168" t="s">
        <v>79</v>
      </c>
      <c r="F199" s="168" t="s">
        <v>79</v>
      </c>
      <c r="G199" s="186" t="s">
        <v>79</v>
      </c>
      <c r="H199" s="185" t="s">
        <v>79</v>
      </c>
      <c r="I199" s="168" t="s">
        <v>79</v>
      </c>
      <c r="J199" s="168" t="s">
        <v>79</v>
      </c>
      <c r="K199" s="168" t="s">
        <v>79</v>
      </c>
      <c r="L199" s="168" t="s">
        <v>79</v>
      </c>
      <c r="M199" s="168" t="s">
        <v>79</v>
      </c>
      <c r="N199" s="186" t="s">
        <v>79</v>
      </c>
      <c r="O199" s="187" t="s">
        <v>118</v>
      </c>
      <c r="P199" s="188" t="s">
        <v>129</v>
      </c>
      <c r="Q199" s="151"/>
      <c r="R199" s="152"/>
      <c r="S199" s="153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84"/>
    </row>
    <row r="200" spans="1:46" ht="51" customHeight="1" hidden="1">
      <c r="A200" s="185" t="s">
        <v>81</v>
      </c>
      <c r="B200" s="168" t="s">
        <v>81</v>
      </c>
      <c r="C200" s="186" t="s">
        <v>81</v>
      </c>
      <c r="D200" s="185" t="s">
        <v>81</v>
      </c>
      <c r="E200" s="168" t="s">
        <v>81</v>
      </c>
      <c r="F200" s="168" t="s">
        <v>81</v>
      </c>
      <c r="G200" s="186" t="s">
        <v>81</v>
      </c>
      <c r="H200" s="185" t="s">
        <v>81</v>
      </c>
      <c r="I200" s="168" t="s">
        <v>81</v>
      </c>
      <c r="J200" s="168" t="s">
        <v>81</v>
      </c>
      <c r="K200" s="168" t="s">
        <v>81</v>
      </c>
      <c r="L200" s="168" t="s">
        <v>81</v>
      </c>
      <c r="M200" s="168" t="s">
        <v>81</v>
      </c>
      <c r="N200" s="186" t="s">
        <v>81</v>
      </c>
      <c r="O200" s="187" t="s">
        <v>119</v>
      </c>
      <c r="P200" s="188" t="s">
        <v>82</v>
      </c>
      <c r="Q200" s="151"/>
      <c r="R200" s="150">
        <v>4</v>
      </c>
      <c r="S200" s="150"/>
      <c r="T200" s="150"/>
      <c r="U200" s="150"/>
      <c r="V200" s="150"/>
      <c r="W200" s="150"/>
      <c r="X200" s="150">
        <v>3</v>
      </c>
      <c r="Y200" s="150"/>
      <c r="Z200" s="150"/>
      <c r="AA200" s="150">
        <v>3</v>
      </c>
      <c r="AB200" s="150">
        <v>3</v>
      </c>
      <c r="AC200" s="150">
        <v>0</v>
      </c>
      <c r="AD200" s="150">
        <v>3</v>
      </c>
      <c r="AE200" s="151"/>
      <c r="AF200" s="151"/>
      <c r="AG200" s="151"/>
      <c r="AH200" s="151">
        <v>3</v>
      </c>
      <c r="AI200" s="151"/>
      <c r="AJ200" s="151"/>
      <c r="AK200" s="151">
        <v>3</v>
      </c>
      <c r="AL200" s="151"/>
      <c r="AM200" s="151"/>
      <c r="AN200" s="151">
        <v>3</v>
      </c>
      <c r="AO200" s="151"/>
      <c r="AP200" s="151">
        <v>3</v>
      </c>
      <c r="AQ200" s="151"/>
      <c r="AR200" s="151">
        <v>3</v>
      </c>
      <c r="AS200" s="151">
        <v>18</v>
      </c>
      <c r="AT200" s="184" t="s">
        <v>124</v>
      </c>
    </row>
    <row r="201" spans="1:46" ht="47.25" customHeight="1" hidden="1">
      <c r="A201" s="185" t="s">
        <v>79</v>
      </c>
      <c r="B201" s="168" t="s">
        <v>79</v>
      </c>
      <c r="C201" s="186" t="s">
        <v>79</v>
      </c>
      <c r="D201" s="185" t="s">
        <v>79</v>
      </c>
      <c r="E201" s="168" t="s">
        <v>79</v>
      </c>
      <c r="F201" s="168" t="s">
        <v>79</v>
      </c>
      <c r="G201" s="186" t="s">
        <v>79</v>
      </c>
      <c r="H201" s="185" t="s">
        <v>79</v>
      </c>
      <c r="I201" s="168" t="s">
        <v>79</v>
      </c>
      <c r="J201" s="168" t="s">
        <v>79</v>
      </c>
      <c r="K201" s="168" t="s">
        <v>79</v>
      </c>
      <c r="L201" s="168" t="s">
        <v>79</v>
      </c>
      <c r="M201" s="168" t="s">
        <v>79</v>
      </c>
      <c r="N201" s="186" t="s">
        <v>79</v>
      </c>
      <c r="O201" s="189" t="s">
        <v>113</v>
      </c>
      <c r="P201" s="188" t="s">
        <v>56</v>
      </c>
      <c r="Q201" s="151"/>
      <c r="R201" s="150">
        <v>30</v>
      </c>
      <c r="S201" s="150"/>
      <c r="T201" s="150"/>
      <c r="U201" s="150"/>
      <c r="V201" s="150"/>
      <c r="W201" s="150"/>
      <c r="X201" s="150">
        <v>30</v>
      </c>
      <c r="Y201" s="150"/>
      <c r="Z201" s="150"/>
      <c r="AA201" s="150">
        <v>30</v>
      </c>
      <c r="AB201" s="150">
        <v>30</v>
      </c>
      <c r="AC201" s="150">
        <v>0</v>
      </c>
      <c r="AD201" s="150">
        <v>30</v>
      </c>
      <c r="AE201" s="151"/>
      <c r="AF201" s="151"/>
      <c r="AG201" s="151"/>
      <c r="AH201" s="151">
        <v>30</v>
      </c>
      <c r="AI201" s="151">
        <v>30</v>
      </c>
      <c r="AJ201" s="151">
        <v>30</v>
      </c>
      <c r="AK201" s="151">
        <v>30</v>
      </c>
      <c r="AL201" s="151">
        <v>30</v>
      </c>
      <c r="AM201" s="151">
        <v>30</v>
      </c>
      <c r="AN201" s="151">
        <v>30</v>
      </c>
      <c r="AO201" s="151">
        <v>30</v>
      </c>
      <c r="AP201" s="151">
        <v>30</v>
      </c>
      <c r="AQ201" s="151">
        <v>30</v>
      </c>
      <c r="AR201" s="151">
        <v>30</v>
      </c>
      <c r="AS201" s="151">
        <v>30</v>
      </c>
      <c r="AT201" s="184" t="s">
        <v>124</v>
      </c>
    </row>
    <row r="202" spans="1:46" ht="10.5" customHeight="1" hidden="1">
      <c r="A202" s="342" t="s">
        <v>112</v>
      </c>
      <c r="B202" s="343"/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189" t="s">
        <v>114</v>
      </c>
      <c r="P202" s="190" t="s">
        <v>129</v>
      </c>
      <c r="Q202" s="151">
        <v>0</v>
      </c>
      <c r="R202" s="152">
        <f>SUM(R203:R204)</f>
        <v>37794</v>
      </c>
      <c r="S202" s="153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84"/>
    </row>
    <row r="203" spans="1:46" ht="15.75" customHeight="1" hidden="1">
      <c r="A203" s="344"/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191" t="s">
        <v>115</v>
      </c>
      <c r="P203" s="190" t="s">
        <v>129</v>
      </c>
      <c r="Q203" s="151">
        <v>0</v>
      </c>
      <c r="R203" s="152">
        <v>15200</v>
      </c>
      <c r="S203" s="153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84"/>
    </row>
    <row r="204" spans="1:46" ht="17.25" customHeight="1" hidden="1">
      <c r="A204" s="344"/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45"/>
      <c r="O204" s="193" t="s">
        <v>116</v>
      </c>
      <c r="P204" s="192" t="s">
        <v>129</v>
      </c>
      <c r="Q204" s="151">
        <v>0</v>
      </c>
      <c r="R204" s="152">
        <v>22594</v>
      </c>
      <c r="S204" s="153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84"/>
    </row>
    <row r="205" spans="1:46" ht="24.75" hidden="1" thickBot="1">
      <c r="A205" s="346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P205" s="194" t="s">
        <v>129</v>
      </c>
      <c r="Q205" s="154">
        <v>5972.1</v>
      </c>
      <c r="R205" s="155">
        <v>5972.1</v>
      </c>
      <c r="S205" s="153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84"/>
    </row>
  </sheetData>
  <sheetProtection/>
  <mergeCells count="28">
    <mergeCell ref="I11:O11"/>
    <mergeCell ref="Q11:AS11"/>
    <mergeCell ref="A1:Q1"/>
    <mergeCell ref="AB1:AP1"/>
    <mergeCell ref="AB2:AT2"/>
    <mergeCell ref="AB3:AT3"/>
    <mergeCell ref="AB4:AT4"/>
    <mergeCell ref="A5:AT5"/>
    <mergeCell ref="C6:AT6"/>
    <mergeCell ref="A7:AT7"/>
    <mergeCell ref="A8:AT8"/>
    <mergeCell ref="I10:O10"/>
    <mergeCell ref="Q10:AS10"/>
    <mergeCell ref="H15:N15"/>
    <mergeCell ref="U14:AR15"/>
    <mergeCell ref="AS14:AT15"/>
    <mergeCell ref="A15:C16"/>
    <mergeCell ref="D15:E16"/>
    <mergeCell ref="F15:G16"/>
    <mergeCell ref="H16:I16"/>
    <mergeCell ref="A202:N205"/>
    <mergeCell ref="I12:O12"/>
    <mergeCell ref="Q12:AS12"/>
    <mergeCell ref="A14:N14"/>
    <mergeCell ref="O14:O16"/>
    <mergeCell ref="P14:P16"/>
    <mergeCell ref="R14:R16"/>
    <mergeCell ref="L16:M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2014-03-03T13:29:10Z</cp:lastPrinted>
  <dcterms:created xsi:type="dcterms:W3CDTF">2011-12-09T07:36:49Z</dcterms:created>
  <dcterms:modified xsi:type="dcterms:W3CDTF">2014-03-03T13:30:06Z</dcterms:modified>
  <cp:category/>
  <cp:version/>
  <cp:contentType/>
  <cp:contentStatus/>
</cp:coreProperties>
</file>