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9320" windowHeight="11760" tabRatio="599" activeTab="0"/>
  </bookViews>
  <sheets>
    <sheet name="ОБАС полная  (2)" sheetId="1" r:id="rId1"/>
  </sheets>
  <definedNames>
    <definedName name="_xlnm.Print_Titles" localSheetId="0">'ОБАС полная  (2)'!$28:$32</definedName>
    <definedName name="_xlnm.Print_Area" localSheetId="0">'ОБАС полная  (2)'!$A$13:$AN$169</definedName>
  </definedNames>
  <calcPr fullCalcOnLoad="1"/>
</workbook>
</file>

<file path=xl/sharedStrings.xml><?xml version="1.0" encoding="utf-8"?>
<sst xmlns="http://schemas.openxmlformats.org/spreadsheetml/2006/main" count="709" uniqueCount="201">
  <si>
    <t>Показатель 1 «Удовлетворенность населения жилищно-коммунальными услугами»</t>
  </si>
  <si>
    <t>Показатель 3 «Доля населения, проживающего в многоквартирных домах, признанных в установленном порядке аварийными»</t>
  </si>
  <si>
    <t>Задача 2 «Организация финансовых механизмов проведения капитального ремонта многоквартирных домов»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</si>
  <si>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</si>
  <si>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</si>
  <si>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</si>
  <si>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Показатель   1 «Доля источников системы водоснабжения, отвечающим санитарным нормам и правилам»</t>
  </si>
  <si>
    <t>Показатель 1 «Количество строящихся, реконструирующихся объектов водоснабжения, водоотведения»</t>
  </si>
  <si>
    <t>Показатель 1 «Наличие плана перспективного развития электроэнергетики Тверской области»</t>
  </si>
  <si>
    <t>Административное мероприятие 1.002 «Обеспечение технической возможности подачи природного газа потребителям»</t>
  </si>
  <si>
    <t>Показатель  1 «Количество подключенных домовладений»</t>
  </si>
  <si>
    <t>Показатель  1 «Количество объектов проектирования»</t>
  </si>
  <si>
    <t>Показатель 2 «Количество объектов строительства»</t>
  </si>
  <si>
    <t>Показатель 3 «Протяженность построенных муниципальных газовых сетей»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</si>
  <si>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</si>
  <si>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</si>
  <si>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</si>
  <si>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</si>
  <si>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</si>
  <si>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</si>
  <si>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</si>
  <si>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</si>
  <si>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в лимитах</t>
  </si>
  <si>
    <t>x</t>
  </si>
  <si>
    <t>КОСГУ
(X X X)</t>
  </si>
  <si>
    <t>(да/нет)</t>
  </si>
  <si>
    <t xml:space="preserve">Программа , всего </t>
  </si>
  <si>
    <t>%</t>
  </si>
  <si>
    <t>км</t>
  </si>
  <si>
    <t>ед</t>
  </si>
  <si>
    <t>тыс.руб</t>
  </si>
  <si>
    <t>да/нет</t>
  </si>
  <si>
    <t>Х</t>
  </si>
  <si>
    <t>млн. кВтч</t>
  </si>
  <si>
    <t>тыс. руб.</t>
  </si>
  <si>
    <t>Ед. изм.</t>
  </si>
  <si>
    <t>ед.</t>
  </si>
  <si>
    <t>тыс.   руб</t>
  </si>
  <si>
    <t>Информационно-пропагандисткое сопровождение, проводимых преобразований в ЖКХ</t>
  </si>
  <si>
    <t xml:space="preserve"> да</t>
  </si>
  <si>
    <t>да/ нет</t>
  </si>
  <si>
    <t>-</t>
  </si>
  <si>
    <t>(да/ нет)</t>
  </si>
  <si>
    <t>тыс.  руб.</t>
  </si>
  <si>
    <t>Переселение граждан из аварийного жилищного фонда</t>
  </si>
  <si>
    <t xml:space="preserve"> Переселение граждан из аварийного жилищного фонда с учетом необходимости развития малоэтажного жилищного строительства</t>
  </si>
  <si>
    <t xml:space="preserve"> Установка детских игровых площадок в муниципальных образованиях Тверской области</t>
  </si>
  <si>
    <t>да</t>
  </si>
  <si>
    <t>Целевое (суммарное) значение показателя</t>
  </si>
  <si>
    <t>значение</t>
  </si>
  <si>
    <t>год достижения</t>
  </si>
  <si>
    <t>Приложение 1</t>
  </si>
  <si>
    <t xml:space="preserve"> да </t>
  </si>
  <si>
    <t>человек</t>
  </si>
  <si>
    <t>Цели программы, подпрограмм,  задачи подпрограммы,  мероприятия подпрограммы, административные мероприятия  и их показатели</t>
  </si>
  <si>
    <t>раздел</t>
  </si>
  <si>
    <t>подраздел</t>
  </si>
  <si>
    <t>программа</t>
  </si>
  <si>
    <t>код администратора программы</t>
  </si>
  <si>
    <t>подпрограмма</t>
  </si>
  <si>
    <t xml:space="preserve">вид мероприятия
</t>
  </si>
  <si>
    <t xml:space="preserve">подвид мероприятия
 </t>
  </si>
  <si>
    <t>код вида расходов</t>
  </si>
  <si>
    <t>классификация целевой статьи расхода бюджета</t>
  </si>
  <si>
    <t>Дополнительный аналитический  код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</si>
  <si>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</si>
  <si>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</si>
  <si>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</si>
  <si>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</si>
  <si>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 xml:space="preserve"> -</t>
  </si>
  <si>
    <t>тыс. руб</t>
  </si>
  <si>
    <t>3. Задача - задача подпрограммы.</t>
  </si>
  <si>
    <t>4. Мероприятие -  мероприятие подпрограммы.</t>
  </si>
  <si>
    <t>5. Показатель - показатель цели  программы (показатель задачи подпрограммы, показатель мероприятия,  показатель административного мероприятия).</t>
  </si>
  <si>
    <t xml:space="preserve">к муниципальной программе  «Комплексное развитие систем коммунальной инфраструктуры муниципального образования «Ржевский район» Тверской области на 2014-2019 годы»  </t>
  </si>
  <si>
    <t xml:space="preserve">Характеристика муниципальной программы </t>
  </si>
  <si>
    <t xml:space="preserve">«Комплексное развитие систем коммунальной инфраструктуры муниципального образования «Ржевский район» Тверской области на 2014-2019 годы»  </t>
  </si>
  <si>
    <t xml:space="preserve"> Администратор  муниципальной программы  - Администрация Ржевского района Тверской области</t>
  </si>
  <si>
    <t>1. Программа - муниципальная программа.</t>
  </si>
  <si>
    <t>2. Подпрограмма - подпрограмма муниципальной программы.</t>
  </si>
  <si>
    <t>Показатель 2 «Уровень износа коммунальной инфраструктуры»</t>
  </si>
  <si>
    <t>Цель 1 «Повышение качества жилищно-коммунальных услуг, предоставляемых на территории Ржевского района Тверской области»</t>
  </si>
  <si>
    <t>Цель 2 «Создание условий для повышения эффективности использования энергетических ресурсов в Ржевском районе Тверской области»</t>
  </si>
  <si>
    <t>Показатель 1 «Уровень газификации Ржевского района Тверской области»</t>
  </si>
  <si>
    <t>Подпрограмма 1 «Улучшение условий проживания граждан муниципального образования «Ржевский район» Тверской области»</t>
  </si>
  <si>
    <t>Задача 1 «Формирование  эффективных механизмов  проведения капитального ремонта многоквартирных домов на территории муниципального образования «Ржевский район» Тверской области»</t>
  </si>
  <si>
    <t>Показатель 1 «Доля муниципальных образований сельских поселений, разработавших нормативные правовые акты в рамках региональной системы капитального ремонта многоквартирных домов»</t>
  </si>
  <si>
    <t>Показатель 2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ремонта"</t>
  </si>
  <si>
    <t>Административное мероприятие   1.002 «Организационно-методическая работа с муниципальными образованиями  сельскими поселениями по улучшению жилищных условий граждан»</t>
  </si>
  <si>
    <t>Показатель  2  «Доля многоквартирных домов, расположенных на земельных участках, в отношении которых осуществлен государственный кадастровый учет»</t>
  </si>
  <si>
    <t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домов"</t>
  </si>
  <si>
    <t xml:space="preserve">Показатель 1 «Объем привлеченных средств собственников помещений в многоквартирных домах на реализацию мероприятий по проведению капитального ремонта многоквартирных домов» </t>
  </si>
  <si>
    <t>Подпрограмма 2 «Повышение надежности и эффективности функционирования объектов коммунального хозяйства муниципального образования «Ржевский район» Тверской области»</t>
  </si>
  <si>
    <t>Показатель 1 «Уровень возмещения населением затрат на предоставление жилищно-коммунальных услуг по установленным для населения тарифам»</t>
  </si>
  <si>
    <t>Показатель 2 «Потери организаций коммунального комплекса вследствие перерасчета платежей потребителей из-за предоставления коммунальных ресурсов и услуг ненадлежащего качества и (или) с перерывами, превышающими установленную продолжительность, в расчете на единицу доходов от реализации услуг по основному виду деятельности»</t>
  </si>
  <si>
    <t>Мероприятие 1.001  «Перевод на индивидуальное отопление многоквартирных жилых домов»</t>
  </si>
  <si>
    <t>Показатель 1 «Количество многоквартирных домов, переведенных на индивидуальное отопление»</t>
  </si>
  <si>
    <t>Показатель 1 «Количество отремонтированных теплоэнергетических объектов»</t>
  </si>
  <si>
    <t>Показатель 1 «Количество отремонтированных тепловых сетей»</t>
  </si>
  <si>
    <t>Показатель 1 "Количество застрахованных котельных (опасных производственных объектов"</t>
  </si>
  <si>
    <t xml:space="preserve">Задача  2 «Повышение качества питьевой воды в системах централизованного водоснабжения сельских поселений Ржевского района Тверской области» </t>
  </si>
  <si>
    <t>Показатель   1 «Реконструкция существующих и строительство новых подземных водозаборов с целью обеспечения водоснабжением всех центров развития от сетей водоснабжения, в том числе водозаборных колонок»</t>
  </si>
  <si>
    <t>Показатель  2 «Организация в соответствии с существующими нормами зон санитарной охраны артезианских скважин»</t>
  </si>
  <si>
    <t>Показатель 3 "Реконструкция существующих и строительство новых сетей водоснабжения во всех центрах развития"</t>
  </si>
  <si>
    <t>Показатель 4 «Инвентаризация водного хозяйства, обеспечение полноценного учета водопотребления, ликвидация утечек, осуществление мер по оплате услуг водоснабжения всеми водопользователями и в полном объеме»</t>
  </si>
  <si>
    <t>Показатель 5 «Строительство колодцев во всех населенных пунктах, не являющихся центрами развития, обеспечение исправного технического состояния колодцев и их санитарной защиты»</t>
  </si>
  <si>
    <t>Административное мероприятие   2.001  «Мониторинг состояния систем водоснабжения населенных пунктов Ржевского района Тверской области»</t>
  </si>
  <si>
    <t>Показатель 1 "Приобретение спецтехники по лизингу"</t>
  </si>
  <si>
    <t>Показатель 2 "Закупка неприкосновенного запаса материально-техниеских ресурсов на случай аварий"</t>
  </si>
  <si>
    <t xml:space="preserve">ед. </t>
  </si>
  <si>
    <t>Показатель 3 "Закупка контейнерных бункеров"</t>
  </si>
  <si>
    <t>Задача  3 «Создание условий для развития электросетевого комплекса Ржевского района Тверской области»</t>
  </si>
  <si>
    <t>Показатель 1 "Замена существующих физически и морально устаревших воздушных кабельных сетей электроснабжения"</t>
  </si>
  <si>
    <t>Административное мероприятие 3.001  «Анализ потребления электроэнергии в энергосистеме Ржевского района Тверской области»»</t>
  </si>
  <si>
    <t>Показатель 1 «Объем потребления электроэнергии в энергосистеме Ржевского района Тверской области»</t>
  </si>
  <si>
    <t>Подпрограмма 3 «Развитие газификации муниципального образования «Ржевский район» Тверской области»</t>
  </si>
  <si>
    <t>Задача  1  «Создание условий для надежного обеспечения природным газом потребителей Ржевского района Тверской области»</t>
  </si>
  <si>
    <t>Показатель  1 «уровень газификации сельской местности»</t>
  </si>
  <si>
    <t>Административное мероприятие  1.001 "Выдача разрешений на использование природного газа"</t>
  </si>
  <si>
    <t>Показатель 1 «Количество выданных разрешений на использования природного газа»</t>
  </si>
  <si>
    <t>Задача 2 «Развитие системы газоснабжения населенных пунктов Ржевского района Тверской области»</t>
  </si>
  <si>
    <t>Показатель 1 «Количество объектов проектирования»</t>
  </si>
  <si>
    <t xml:space="preserve">Показатель 1 «Количество  объектов проектирования» </t>
  </si>
  <si>
    <t>Показатель 2 «Количество  прочих строительства»</t>
  </si>
  <si>
    <t>Показатель  1 «Количество проектов технической документации линейных объектов капитального строительства»</t>
  </si>
  <si>
    <t>Задача 1 "Создание условий для повышения энергетической эффективности систем коммунальной инфраструктуры"</t>
  </si>
  <si>
    <t>Показатель 1 "Динамика изменения фактического объема потерь тепловой энергии при ее передаче"</t>
  </si>
  <si>
    <t>Гкал</t>
  </si>
  <si>
    <t>Показатель 2 "Динамика изменения фактического объема потерь воды при ее передаче"</t>
  </si>
  <si>
    <t>куб. м</t>
  </si>
  <si>
    <t>Показатель 3 "Динамика изменения фактического объема потерь электроэнергии при ее передаче по распределительным сетям"</t>
  </si>
  <si>
    <t>Квт/час</t>
  </si>
  <si>
    <t>Показатель 4 "Заключение энергосервисных договоров (контрактов) с муниципальными заказчиками"</t>
  </si>
  <si>
    <t>Задача 2 "Создание условий для повышения энергетической эффективности в жилищном фонде сельских поселений"</t>
  </si>
  <si>
    <t>Показатель 1 "Доля объемов электроэнергии, потребляемой (используемой) в многоквартирных домах, расчеты за которую осуществляются с использованием коллективных приборов учета, в общем объеме электроэнергии, потребляемой (используемой) в многоквартирных домах на территории Ржевского района"</t>
  </si>
  <si>
    <t>Показатель 2 «Доля объемов тепловой энергии, потребляемой (используемой) в многоквартирных домах, расчеты за которую осуществляются с использованием коллективных приборов учета, в общем объеме тепловой энергии, потребляемой (используемой) в многоквартирных домах на территории Ржевского района»</t>
  </si>
  <si>
    <t>Показатель 3 «Доля объемов воды, потребляемой (используемой) в многоквартирных домах, расчеты за которую осуществляются с использованием коллективных приборов учета, в общем объеме воды, потребляемой (используемой) в многоквартирных домах на территории Ржевского района»</t>
  </si>
  <si>
    <t>Задача 3 «Создание условий для повышения энергетической эффективности объектов бюджетной сферы»</t>
  </si>
  <si>
    <t>Показатель 1 «Доля объемов электроэнергии, потребляемой (используемой) бюджетными учреждениями, расчеты за которую осуществляются с использованием коллективных приборов учета, в общем объеме электроэнергии, потребляемой (используемой) бюджетными учреждениями на территории Ржевского района»</t>
  </si>
  <si>
    <t>Показатель 2 «Доля объемов тепловой энергии, потребляемой (используемой) бюджетными учреждениями, расчеты за которую осуществляются с использованием коллективных приборов учета, в общем объеме тепловой энергии, потребляемой (используемой) бюджетными учреждениями на территории Ржевского района»</t>
  </si>
  <si>
    <t>Показатель 3 «Доля объемов воды, потребляемой (используемой) в бюджетными учреждениями, расчеты за которую осуществляются с использованием коллективных приборов учета, в общем объеме воды, потребляемой (используемой) бюджетными учреждениями на территории Ржевского района»</t>
  </si>
  <si>
    <t>Задача 4 «Создание условий для расширения использования возобновляемых источников энергии, вторичных энергетических ресурсов и местных видов топлива»</t>
  </si>
  <si>
    <t>Показатель 1 «Объем производства энергетических ресурсов с использованием возобновляемых источников энергии и/или вторичных энергетических ресурсов»</t>
  </si>
  <si>
    <t>Задача 5 «Стимулирование муниципального образования «Ржевский район» к реализации мероприятий в области энергосбережения и повышения энергетической эффективности»</t>
  </si>
  <si>
    <t>Показатель 1 «Доля муниципальных образований сельских поселений Ржевского района и бюджетных учреждений, вовлеченных в реализацию мероприятий по энергосбережению, от их общего количества»</t>
  </si>
  <si>
    <t>Административное мероприятие 1.001 «Стимулирование энергосбережения и повышения энергетической эффективности организаций коммунального комплекса»</t>
  </si>
  <si>
    <t>Показатель 1 "Количество ресурсоснабжающих организаций, заключивших энергосервисные контракты"</t>
  </si>
  <si>
    <t>нет</t>
  </si>
  <si>
    <t>Административное мероприятие 2.001 «Проведение разъяснительной работы с управляющими организациями,  собственниками помещений в многоквартирных домах и собственниками жилых домов о необходимости установки общедомовых (коллективных) и индивидуальных приборов учета энергоресурсов и воды»</t>
  </si>
  <si>
    <t>Показатель 2. "Доля многоквартирных  домов, в которых установлены коллективные приборы учета тепловой энергии , в общем количестве многоквартирных домов"</t>
  </si>
  <si>
    <t>Показатель 3. "Доля многоквартирных  домов, в которых установлены коллективные приборы учета воды, в общем количестве многоквартирных домов"</t>
  </si>
  <si>
    <t>Показатель 4. "Доля квартир в многоквартирных домах, в которых установлены индивидуальные приборы учета газа, в общем количестве квартир в многоквартирных домах"</t>
  </si>
  <si>
    <t>Показатель 1. "Доля многоквартирных  домов, в которых установлены коллективные приборы учета электрической энергии, в общем количестве многоквартирных домов"</t>
  </si>
  <si>
    <t>Мероприятие 3.001 «Утепление стен, входов, замена оконных блоков, подвалов, ремонт кровли»</t>
  </si>
  <si>
    <t>Мероприятие 3.002. "Оснащение зданий, строений, сооружений приборами учета используемых энергетических ресурсов"</t>
  </si>
  <si>
    <t>Административное мероприятие 4.001 «Содействие расширению использования в Ржевском районе торфа в качестве топлива»</t>
  </si>
  <si>
    <t xml:space="preserve">Показатель 1 "Число объектов коммунального хозяйства, в которых  используется торф в качестве  топлива" </t>
  </si>
  <si>
    <t xml:space="preserve">нет </t>
  </si>
  <si>
    <t>Административное мероприятие 4.002 «Содействие расширению использования биомассы, отходов лесопромышленного и аграрного комплексов, бытовых отходов для производства электрической и тепловой энергии»</t>
  </si>
  <si>
    <t>Показатель 1 "Число объектов коммунального комплекса, в которых  используется биомасса, отходы лесопромышленного и аграрного комплекса, бытовые отходы для производства электрической и тепловой энергии"</t>
  </si>
  <si>
    <t>Мероприятие 5.001 «Проведение энергетических обследований зданий, строений, сооружений, принадлежащих на праве собственности или ином законном основании организациям с участием муниципального образования «Ржевский район»</t>
  </si>
  <si>
    <t>Административное мероприятие 5.002 "Разработка схем теплоснабжения муниципальных образований  сельских поселений Ржевского района"</t>
  </si>
  <si>
    <t xml:space="preserve">Показатель 1 "Количество муниципальных образований сельских поселений, разработавших схемы теплоснабжения" </t>
  </si>
  <si>
    <t>Административное мероприятие 5.003 «Подготовка и оформление комплекта документации для получения субсидии из областного бюджета Тверской области на реализацию мероприятий в области энергосбережения»</t>
  </si>
  <si>
    <t>Показатель 1. "Количество подготовленных и оформленных комплектов документации для получения субсидии из федерального бюджета"</t>
  </si>
  <si>
    <t>тыс.руб.</t>
  </si>
  <si>
    <t>Показатель 1 «Количество отремонтированных объектов»</t>
  </si>
  <si>
    <t>Показатель 1 «Количество зданий, строений, сооружений, установивших приборы учета тепловой энергии»</t>
  </si>
  <si>
    <t>Показатель 1 "Количество зданий, строений, сооружений, проводимых энергетическое обследование"</t>
  </si>
  <si>
    <t>Показатель 1 «Количество разработанных нормативных правовых актов  муниципального образования "Ржевский район" Тверской области  направленных на формирование системного подхода к проведению капитального ремонта многоквартирных домов»</t>
  </si>
  <si>
    <t>Показатель 1 «Доля многоквартирных домов в целом по Ржевскому району, в которых собственники помещений выбрали и реализуют способ управления многоквартирными домами посредством товариществ собственников жилья либо жилищных кооперативов или иного специализированного потребительского кооператива»</t>
  </si>
  <si>
    <t>Показатель  1 «Помощь администрациям сельских поселений в организации мероприятий по проведению капитального ремонта многоквартирных домов»</t>
  </si>
  <si>
    <t>Показатель 3 «Доля объема горячей воды, расчеты за потребление которой осуществляются на основании   показаний приборов учета, в общем объеме горячей воды, потребляемой на территории Ржевского района Тверской области»</t>
  </si>
  <si>
    <t>Показатель 4 «Доля объема холодной  воды, расчеты за потребление которой осуществляются на основании   показаний приборов учета, в общем объеме холодной воды, потребляемой на территории Ржевского района Тверской области»</t>
  </si>
  <si>
    <t>Показатель 5 «Доля объема природного газа, расчеты за потребление которого, осуществляются на основании   показаний приборов учета, в общем объеме природного газа, потребляемого на территории Ржевского района Тверской области»</t>
  </si>
  <si>
    <t>Показатель 6 «Доля объема электрической энергии, расчеты за потребление которой осуществляются на основании   показаний приборов учета, в общем объеме электрической энергии, потребляемой на территории Ржевского района Тверской области»</t>
  </si>
  <si>
    <t>Показатель 7 «Доля объема тепловой энергии, расчеты за потребление которой осуществляются на основании   показаний приборов учета, в общем объеме тепловой энергии, потребляемой на территории Ржевского района Тверской области»</t>
  </si>
  <si>
    <t>Административное мероприятие  1.005 "Обеспечения санитарного состояния территории"</t>
  </si>
  <si>
    <t>Годы реализации муниципальной программы</t>
  </si>
  <si>
    <t>Административное мероприятие   1.001 «Создание муниципальной  системы проведения капитального ремонта  многоквартирных домов  в  Ржевском районе Тверской области»</t>
  </si>
  <si>
    <t>Подпрограмма 4 «Повышение энергетической эффективности экономики и сокращение энергетических издержек в муниципальном образовании «Ржевский район»</t>
  </si>
  <si>
    <t>Показатель 1 «Количество вновь установленных контейнерных площадок на территории муниципального образования "Ржевский район"  Тверской области»</t>
  </si>
  <si>
    <t xml:space="preserve">Показатель 1 «Количество  реализованных социальных программ» </t>
  </si>
  <si>
    <t>Мероприятие 2.002 «Строительство, реконструкция  объектов водоснабжения  и водоотведения», в том числе по бюджетам:</t>
  </si>
  <si>
    <t>Мероприятие   2.003  «Изготовление технической документации линейных объектов капитального строительства», в том числе по бюджетам:</t>
  </si>
  <si>
    <t>Административное мероприятие 3.002 «Разработка схемы и программы перспективного развития электроэнергетики Ржевского района  Тверской области»</t>
  </si>
  <si>
    <t>Мероприятие 1.002 «Проведение капитального ремонта теплоэнергетических объектов»</t>
  </si>
  <si>
    <t>Мероприятие 1.003 «Проведение капитального ремонта тепловых сетей»</t>
  </si>
  <si>
    <t>Мероприятие   2.003  «Изготовление технической документации линейных объектов капитального строительства»</t>
  </si>
  <si>
    <t>Мероприятие 2.002 «Проектирование и строительство объектов газификации»</t>
  </si>
  <si>
    <t>Мероприятие 2.001 «Перевод на автономное газоснабжение объектов  (техническое перевооружение)»</t>
  </si>
  <si>
    <t>Мероприятие 2.004 "Формирование запаса материально-технических ресурсов, приобретение спецтехники, запчастей"</t>
  </si>
  <si>
    <t>Мероприятие 1.004 "Обязательное страхование котельных (опасные производственные объекты), поверка измерительных приборов котельных", в том числе по бюджетам:</t>
  </si>
  <si>
    <t>Показатель 2 "Количество измерительных приборов котельных"</t>
  </si>
  <si>
    <t>Мероприятие 2.001   «Проведение капитального ремонта многоквартирных домов "</t>
  </si>
  <si>
    <t xml:space="preserve">Мероприятие 2.005  «Предоставление иных межбюджетных трансфертов из бюджета муниципального образования «Ржевский район» Тверской области на реализацию социально значимых проектов» </t>
  </si>
  <si>
    <t>Мероприятие 2.006  «Субсидии МУП"</t>
  </si>
  <si>
    <t>Показатель 1 "Количество муниципальных унитарных предприятий, получивших субсидии"</t>
  </si>
  <si>
    <t>Показатель  1 «Помощь  СП "Победа в организации мероприятий по проведению  ремонта кровель жилых домов в д. Митьково»</t>
  </si>
  <si>
    <t>Мероприятие 3.003. «Проведение капитального ремонта тепловых сетей»</t>
  </si>
  <si>
    <t>Мероприятие 2.003   "Ремонт кровли  жилых домов д. Митьково в МО сельское поселение "Победа""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</si>
</sst>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%"/>
    <numFmt numFmtId="173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23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1" fillId="32" borderId="0" xfId="0" applyFont="1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11" fillId="4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0" fillId="32" borderId="0" xfId="0" applyFont="1" applyFill="1" applyAlignment="1">
      <alignment wrapText="1"/>
    </xf>
    <xf numFmtId="0" fontId="0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3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1" fillId="34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32" borderId="0" xfId="0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16" borderId="0" xfId="0" applyFont="1" applyFill="1" applyAlignment="1">
      <alignment/>
    </xf>
    <xf numFmtId="0" fontId="11" fillId="10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4" fontId="11" fillId="10" borderId="0" xfId="0" applyNumberFormat="1" applyFont="1" applyFill="1" applyAlignment="1">
      <alignment/>
    </xf>
    <xf numFmtId="0" fontId="16" fillId="32" borderId="13" xfId="0" applyFont="1" applyFill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3" fillId="32" borderId="0" xfId="0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justify" vertical="top" wrapText="1"/>
    </xf>
    <xf numFmtId="0" fontId="9" fillId="32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6" fillId="32" borderId="14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 vertical="center"/>
    </xf>
    <xf numFmtId="0" fontId="13" fillId="32" borderId="11" xfId="0" applyFont="1" applyFill="1" applyBorder="1" applyAlignment="1">
      <alignment vertical="center"/>
    </xf>
    <xf numFmtId="0" fontId="13" fillId="32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left" vertical="top" wrapText="1"/>
    </xf>
    <xf numFmtId="0" fontId="9" fillId="32" borderId="17" xfId="0" applyFont="1" applyFill="1" applyBorder="1" applyAlignment="1">
      <alignment vertical="top" wrapText="1"/>
    </xf>
    <xf numFmtId="0" fontId="17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wrapText="1"/>
    </xf>
    <xf numFmtId="0" fontId="9" fillId="37" borderId="11" xfId="0" applyFont="1" applyFill="1" applyBorder="1" applyAlignment="1">
      <alignment horizontal="center" vertical="top" wrapText="1"/>
    </xf>
    <xf numFmtId="171" fontId="13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top" wrapText="1"/>
    </xf>
    <xf numFmtId="171" fontId="13" fillId="38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justify" vertical="top" wrapText="1"/>
    </xf>
    <xf numFmtId="0" fontId="9" fillId="37" borderId="11" xfId="0" applyFont="1" applyFill="1" applyBorder="1" applyAlignment="1" applyProtection="1">
      <alignment horizontal="center" vertical="top" wrapText="1"/>
      <protection locked="0"/>
    </xf>
    <xf numFmtId="0" fontId="14" fillId="39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justify" vertical="top" wrapText="1"/>
    </xf>
    <xf numFmtId="0" fontId="56" fillId="38" borderId="11" xfId="0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9" fillId="40" borderId="11" xfId="0" applyFont="1" applyFill="1" applyBorder="1" applyAlignment="1">
      <alignment horizontal="justify" vertical="top" wrapText="1"/>
    </xf>
    <xf numFmtId="0" fontId="9" fillId="40" borderId="11" xfId="0" applyFont="1" applyFill="1" applyBorder="1" applyAlignment="1">
      <alignment horizontal="center" vertical="top" wrapText="1"/>
    </xf>
    <xf numFmtId="171" fontId="13" fillId="40" borderId="11" xfId="0" applyNumberFormat="1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justify" vertical="top" wrapText="1"/>
    </xf>
    <xf numFmtId="168" fontId="13" fillId="38" borderId="11" xfId="0" applyNumberFormat="1" applyFont="1" applyFill="1" applyBorder="1" applyAlignment="1">
      <alignment horizontal="center" vertical="center"/>
    </xf>
    <xf numFmtId="0" fontId="13" fillId="40" borderId="11" xfId="0" applyFont="1" applyFill="1" applyBorder="1" applyAlignment="1" applyProtection="1">
      <alignment horizontal="center" vertical="center"/>
      <protection locked="0"/>
    </xf>
    <xf numFmtId="0" fontId="9" fillId="40" borderId="11" xfId="0" applyFont="1" applyFill="1" applyBorder="1" applyAlignment="1" applyProtection="1">
      <alignment horizontal="center" vertical="top" wrapText="1"/>
      <protection locked="0"/>
    </xf>
    <xf numFmtId="171" fontId="13" fillId="40" borderId="11" xfId="0" applyNumberFormat="1" applyFont="1" applyFill="1" applyBorder="1" applyAlignment="1">
      <alignment horizontal="center" vertical="center"/>
    </xf>
    <xf numFmtId="4" fontId="13" fillId="40" borderId="11" xfId="0" applyNumberFormat="1" applyFont="1" applyFill="1" applyBorder="1" applyAlignment="1">
      <alignment horizontal="center" vertical="center"/>
    </xf>
    <xf numFmtId="4" fontId="10" fillId="40" borderId="11" xfId="0" applyNumberFormat="1" applyFont="1" applyFill="1" applyBorder="1" applyAlignment="1">
      <alignment horizontal="center" vertical="top" wrapText="1"/>
    </xf>
    <xf numFmtId="168" fontId="13" fillId="40" borderId="11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 applyProtection="1">
      <alignment horizontal="center" vertical="center"/>
      <protection locked="0"/>
    </xf>
    <xf numFmtId="0" fontId="14" fillId="38" borderId="11" xfId="0" applyFont="1" applyFill="1" applyBorder="1" applyAlignment="1" applyProtection="1">
      <alignment horizontal="center" vertical="center"/>
      <protection locked="0"/>
    </xf>
    <xf numFmtId="3" fontId="13" fillId="40" borderId="11" xfId="0" applyNumberFormat="1" applyFont="1" applyFill="1" applyBorder="1" applyAlignment="1">
      <alignment horizontal="center" vertical="center"/>
    </xf>
    <xf numFmtId="168" fontId="13" fillId="40" borderId="11" xfId="0" applyNumberFormat="1" applyFont="1" applyFill="1" applyBorder="1" applyAlignment="1">
      <alignment horizontal="center" vertical="center" wrapText="1"/>
    </xf>
    <xf numFmtId="4" fontId="13" fillId="40" borderId="11" xfId="0" applyNumberFormat="1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left" vertical="top" wrapText="1"/>
    </xf>
    <xf numFmtId="0" fontId="9" fillId="40" borderId="11" xfId="0" applyFont="1" applyFill="1" applyBorder="1" applyAlignment="1">
      <alignment horizontal="left" vertical="top" wrapText="1"/>
    </xf>
    <xf numFmtId="0" fontId="9" fillId="38" borderId="11" xfId="0" applyFont="1" applyFill="1" applyBorder="1" applyAlignment="1" applyProtection="1">
      <alignment horizontal="center" vertical="top" wrapText="1"/>
      <protection locked="0"/>
    </xf>
    <xf numFmtId="0" fontId="9" fillId="39" borderId="11" xfId="0" applyFont="1" applyFill="1" applyBorder="1" applyAlignment="1">
      <alignment horizontal="justify" vertical="top" wrapText="1"/>
    </xf>
    <xf numFmtId="0" fontId="9" fillId="39" borderId="11" xfId="0" applyFont="1" applyFill="1" applyBorder="1" applyAlignment="1" applyProtection="1">
      <alignment horizontal="center" vertical="top" wrapText="1"/>
      <protection locked="0"/>
    </xf>
    <xf numFmtId="1" fontId="13" fillId="0" borderId="11" xfId="0" applyNumberFormat="1" applyFont="1" applyFill="1" applyBorder="1" applyAlignment="1">
      <alignment horizontal="center" vertical="center"/>
    </xf>
    <xf numFmtId="171" fontId="13" fillId="38" borderId="11" xfId="0" applyNumberFormat="1" applyFont="1" applyFill="1" applyBorder="1" applyAlignment="1">
      <alignment horizontal="center" vertical="center"/>
    </xf>
    <xf numFmtId="168" fontId="13" fillId="38" borderId="11" xfId="0" applyNumberFormat="1" applyFont="1" applyFill="1" applyBorder="1" applyAlignment="1">
      <alignment horizontal="center" vertical="center" wrapText="1"/>
    </xf>
    <xf numFmtId="2" fontId="13" fillId="38" borderId="11" xfId="0" applyNumberFormat="1" applyFont="1" applyFill="1" applyBorder="1" applyAlignment="1">
      <alignment horizontal="center" vertical="center"/>
    </xf>
    <xf numFmtId="2" fontId="13" fillId="37" borderId="11" xfId="0" applyNumberFormat="1" applyFont="1" applyFill="1" applyBorder="1" applyAlignment="1">
      <alignment horizontal="center" vertical="center"/>
    </xf>
    <xf numFmtId="168" fontId="13" fillId="37" borderId="11" xfId="0" applyNumberFormat="1" applyFont="1" applyFill="1" applyBorder="1" applyAlignment="1">
      <alignment horizontal="center" vertical="center" wrapText="1"/>
    </xf>
    <xf numFmtId="2" fontId="13" fillId="37" borderId="11" xfId="0" applyNumberFormat="1" applyFont="1" applyFill="1" applyBorder="1" applyAlignment="1">
      <alignment horizontal="center" vertical="center" wrapText="1"/>
    </xf>
    <xf numFmtId="171" fontId="13" fillId="0" borderId="11" xfId="0" applyNumberFormat="1" applyFont="1" applyFill="1" applyBorder="1" applyAlignment="1">
      <alignment horizontal="center" vertical="center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0" fontId="13" fillId="40" borderId="11" xfId="0" applyNumberFormat="1" applyFont="1" applyFill="1" applyBorder="1" applyAlignment="1">
      <alignment horizontal="center" vertical="center" wrapText="1"/>
    </xf>
    <xf numFmtId="170" fontId="13" fillId="37" borderId="11" xfId="0" applyNumberFormat="1" applyFont="1" applyFill="1" applyBorder="1" applyAlignment="1">
      <alignment horizontal="center" vertical="center" wrapText="1"/>
    </xf>
    <xf numFmtId="173" fontId="13" fillId="38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70" fontId="13" fillId="0" borderId="11" xfId="0" applyNumberFormat="1" applyFont="1" applyFill="1" applyBorder="1" applyAlignment="1">
      <alignment horizontal="center" vertical="center"/>
    </xf>
    <xf numFmtId="170" fontId="13" fillId="40" borderId="11" xfId="0" applyNumberFormat="1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1292"/>
  <sheetViews>
    <sheetView tabSelected="1" view="pageBreakPreview" zoomScale="75" zoomScaleSheetLayoutView="75" zoomScalePageLayoutView="90" workbookViewId="0" topLeftCell="L22">
      <selection activeCell="AM40" sqref="AM40"/>
    </sheetView>
  </sheetViews>
  <sheetFormatPr defaultColWidth="6.57421875" defaultRowHeight="15"/>
  <cols>
    <col min="1" max="1" width="3.8515625" style="7" customWidth="1"/>
    <col min="2" max="2" width="4.421875" style="7" customWidth="1"/>
    <col min="3" max="3" width="4.8515625" style="7" customWidth="1"/>
    <col min="4" max="4" width="4.140625" style="7" customWidth="1"/>
    <col min="5" max="5" width="4.28125" style="7" customWidth="1"/>
    <col min="6" max="6" width="4.140625" style="7" customWidth="1"/>
    <col min="7" max="8" width="4.421875" style="7" customWidth="1"/>
    <col min="9" max="9" width="4.7109375" style="7" customWidth="1"/>
    <col min="10" max="10" width="4.57421875" style="7" customWidth="1"/>
    <col min="11" max="11" width="4.7109375" style="7" customWidth="1"/>
    <col min="12" max="12" width="5.00390625" style="7" customWidth="1"/>
    <col min="13" max="14" width="5.28125" style="7" customWidth="1"/>
    <col min="15" max="15" width="3.8515625" style="3" hidden="1" customWidth="1"/>
    <col min="16" max="18" width="4.140625" style="3" hidden="1" customWidth="1"/>
    <col min="19" max="19" width="4.00390625" style="3" hidden="1" customWidth="1"/>
    <col min="20" max="20" width="4.57421875" style="3" hidden="1" customWidth="1"/>
    <col min="21" max="21" width="4.28125" style="3" customWidth="1"/>
    <col min="22" max="22" width="5.00390625" style="3" customWidth="1"/>
    <col min="23" max="23" width="6.00390625" style="3" customWidth="1"/>
    <col min="24" max="24" width="6.28125" style="3" customWidth="1"/>
    <col min="25" max="25" width="5.140625" style="3" customWidth="1"/>
    <col min="26" max="26" width="5.421875" style="3" customWidth="1"/>
    <col min="27" max="27" width="4.7109375" style="3" customWidth="1"/>
    <col min="28" max="28" width="5.00390625" style="3" customWidth="1"/>
    <col min="29" max="29" width="4.8515625" style="3" customWidth="1"/>
    <col min="30" max="30" width="5.140625" style="3" customWidth="1"/>
    <col min="31" max="31" width="51.7109375" style="2" customWidth="1"/>
    <col min="32" max="32" width="9.8515625" style="2" customWidth="1"/>
    <col min="33" max="33" width="14.8515625" style="2" customWidth="1"/>
    <col min="34" max="34" width="13.140625" style="2" customWidth="1"/>
    <col min="35" max="35" width="12.00390625" style="2" customWidth="1"/>
    <col min="36" max="37" width="12.7109375" style="2" customWidth="1"/>
    <col min="38" max="38" width="12.140625" style="2" customWidth="1"/>
    <col min="39" max="39" width="13.28125" style="2" customWidth="1"/>
    <col min="40" max="40" width="13.57421875" style="2" customWidth="1"/>
    <col min="41" max="47" width="9.57421875" style="1" customWidth="1"/>
    <col min="48" max="53" width="9.57421875" style="2" customWidth="1"/>
    <col min="54" max="16384" width="6.57421875" style="2" customWidth="1"/>
  </cols>
  <sheetData>
    <row r="1" spans="1:184" ht="22.5" customHeight="1" hidden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</row>
    <row r="2" spans="1:184" ht="24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</row>
    <row r="3" spans="1:184" s="3" customFormat="1" ht="15.75" customHeight="1" hidden="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</row>
    <row r="4" spans="1:184" ht="33" customHeight="1" hidden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</row>
    <row r="5" spans="1:184" ht="16.5" customHeight="1" hidden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5"/>
      <c r="AF5" s="15"/>
      <c r="AG5" s="15"/>
      <c r="AH5" s="15"/>
      <c r="AI5" s="15"/>
      <c r="AJ5" s="35"/>
      <c r="AK5" s="35"/>
      <c r="AL5" s="3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</row>
    <row r="6" spans="1:184" ht="21" customHeight="1" hidden="1">
      <c r="A6" s="16"/>
      <c r="B6" s="16"/>
      <c r="C6" s="16"/>
      <c r="D6" s="16"/>
      <c r="E6" s="16"/>
      <c r="F6" s="16"/>
      <c r="G6" s="17" t="s">
        <v>15</v>
      </c>
      <c r="H6" s="16"/>
      <c r="I6" s="16"/>
      <c r="J6" s="16"/>
      <c r="K6" s="16"/>
      <c r="L6" s="16"/>
      <c r="M6" s="16"/>
      <c r="N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8"/>
      <c r="AF6" s="18"/>
      <c r="AG6" s="19"/>
      <c r="AH6" s="19"/>
      <c r="AI6" s="19"/>
      <c r="AJ6" s="20"/>
      <c r="AK6" s="20"/>
      <c r="AL6" s="14"/>
      <c r="AM6" s="19"/>
      <c r="AN6" s="19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</row>
    <row r="7" spans="1:184" ht="394.5" customHeight="1" hidden="1" thickBot="1">
      <c r="A7" s="16"/>
      <c r="B7" s="16"/>
      <c r="C7" s="16"/>
      <c r="D7" s="16"/>
      <c r="E7" s="16"/>
      <c r="F7" s="16"/>
      <c r="G7" s="40" t="s">
        <v>16</v>
      </c>
      <c r="H7" s="16"/>
      <c r="I7" s="16"/>
      <c r="J7" s="16"/>
      <c r="K7" s="16"/>
      <c r="L7" s="16"/>
      <c r="M7" s="16"/>
      <c r="N7" s="16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60"/>
      <c r="AH7" s="160"/>
      <c r="AI7" s="160"/>
      <c r="AJ7" s="160"/>
      <c r="AK7" s="160"/>
      <c r="AL7" s="160"/>
      <c r="AM7" s="160"/>
      <c r="AN7" s="160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</row>
    <row r="8" spans="1:184" ht="284.25" customHeight="1" hidden="1" thickBot="1">
      <c r="A8" s="16"/>
      <c r="B8" s="16"/>
      <c r="C8" s="16"/>
      <c r="D8" s="16"/>
      <c r="E8" s="16"/>
      <c r="F8" s="16"/>
      <c r="G8" s="40" t="s">
        <v>17</v>
      </c>
      <c r="H8" s="16"/>
      <c r="I8" s="16"/>
      <c r="J8" s="16"/>
      <c r="K8" s="16"/>
      <c r="L8" s="16"/>
      <c r="M8" s="16"/>
      <c r="N8" s="16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60"/>
      <c r="AH8" s="160"/>
      <c r="AI8" s="160"/>
      <c r="AJ8" s="160"/>
      <c r="AK8" s="160"/>
      <c r="AL8" s="160"/>
      <c r="AM8" s="160"/>
      <c r="AN8" s="160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</row>
    <row r="9" spans="1:184" ht="95.25" customHeight="1" hidden="1" thickBot="1">
      <c r="A9" s="16"/>
      <c r="B9" s="16"/>
      <c r="C9" s="16"/>
      <c r="D9" s="16"/>
      <c r="E9" s="16"/>
      <c r="F9" s="16"/>
      <c r="G9" s="40" t="s">
        <v>18</v>
      </c>
      <c r="H9" s="16"/>
      <c r="I9" s="16"/>
      <c r="J9" s="16"/>
      <c r="K9" s="16"/>
      <c r="L9" s="16"/>
      <c r="M9" s="16"/>
      <c r="N9" s="16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160"/>
      <c r="AH9" s="160"/>
      <c r="AI9" s="160"/>
      <c r="AJ9" s="160"/>
      <c r="AK9" s="160"/>
      <c r="AL9" s="160"/>
      <c r="AM9" s="160"/>
      <c r="AN9" s="160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</row>
    <row r="10" spans="1:184" ht="79.5" customHeight="1" hidden="1" thickBot="1">
      <c r="A10" s="16"/>
      <c r="B10" s="16"/>
      <c r="C10" s="16"/>
      <c r="D10" s="16"/>
      <c r="E10" s="16"/>
      <c r="F10" s="16"/>
      <c r="G10" s="40" t="s">
        <v>19</v>
      </c>
      <c r="H10" s="16"/>
      <c r="I10" s="16"/>
      <c r="J10" s="16"/>
      <c r="K10" s="16"/>
      <c r="L10" s="16"/>
      <c r="M10" s="16"/>
      <c r="N10" s="16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160"/>
      <c r="AH10" s="160"/>
      <c r="AI10" s="160"/>
      <c r="AJ10" s="160"/>
      <c r="AK10" s="160"/>
      <c r="AL10" s="160"/>
      <c r="AM10" s="160"/>
      <c r="AN10" s="160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</row>
    <row r="11" spans="1:184" ht="68.25" customHeight="1" hidden="1">
      <c r="A11" s="16"/>
      <c r="B11" s="16"/>
      <c r="C11" s="16"/>
      <c r="D11" s="16"/>
      <c r="E11" s="16"/>
      <c r="F11" s="16"/>
      <c r="G11" s="40" t="s">
        <v>20</v>
      </c>
      <c r="H11" s="16"/>
      <c r="I11" s="16"/>
      <c r="J11" s="16"/>
      <c r="K11" s="16"/>
      <c r="L11" s="16"/>
      <c r="M11" s="16"/>
      <c r="N11" s="16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155"/>
      <c r="AH11" s="155"/>
      <c r="AI11" s="155"/>
      <c r="AJ11" s="155"/>
      <c r="AK11" s="155"/>
      <c r="AL11" s="155"/>
      <c r="AM11" s="155"/>
      <c r="AN11" s="15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</row>
    <row r="12" spans="1:184" ht="16.5" customHeight="1" hidden="1" thickBo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41"/>
      <c r="AF12" s="41"/>
      <c r="AG12" s="40"/>
      <c r="AH12" s="40"/>
      <c r="AI12" s="40"/>
      <c r="AJ12" s="40"/>
      <c r="AK12" s="40"/>
      <c r="AL12" s="40"/>
      <c r="AM12" s="40"/>
      <c r="AN12" s="40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</row>
    <row r="13" spans="1:184" ht="18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3"/>
      <c r="AG13" s="64"/>
      <c r="AH13" s="64"/>
      <c r="AI13" s="158" t="s">
        <v>51</v>
      </c>
      <c r="AJ13" s="158"/>
      <c r="AK13" s="158"/>
      <c r="AL13" s="158"/>
      <c r="AM13" s="158"/>
      <c r="AN13" s="158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</row>
    <row r="14" spans="1:184" ht="49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63"/>
      <c r="AG14" s="64"/>
      <c r="AH14" s="64"/>
      <c r="AI14" s="158" t="s">
        <v>74</v>
      </c>
      <c r="AJ14" s="158"/>
      <c r="AK14" s="158"/>
      <c r="AL14" s="158"/>
      <c r="AM14" s="158"/>
      <c r="AN14" s="158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</row>
    <row r="15" spans="1:184" ht="17.2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4"/>
      <c r="AF15" s="64"/>
      <c r="AG15" s="64"/>
      <c r="AH15" s="64"/>
      <c r="AI15" s="64"/>
      <c r="AJ15" s="64"/>
      <c r="AK15" s="64"/>
      <c r="AL15" s="67"/>
      <c r="AM15" s="67"/>
      <c r="AN15" s="67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</row>
    <row r="16" spans="1:184" ht="19.5" customHeight="1">
      <c r="A16" s="166" t="s">
        <v>75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</row>
    <row r="17" spans="1:184" ht="15.75" customHeight="1">
      <c r="A17" s="166" t="s">
        <v>76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</row>
    <row r="18" spans="1:184" ht="16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</row>
    <row r="19" spans="1:184" ht="16.5" customHeight="1">
      <c r="A19" s="68"/>
      <c r="B19" s="166" t="s">
        <v>77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</row>
    <row r="20" spans="1:184" ht="16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</row>
    <row r="21" spans="1:184" ht="16.5" customHeight="1">
      <c r="A21" s="68"/>
      <c r="B21" s="157" t="s">
        <v>15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</row>
    <row r="22" spans="1:184" ht="16.5" customHeight="1">
      <c r="A22" s="68"/>
      <c r="B22" s="157" t="s">
        <v>78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69"/>
      <c r="AG22" s="69"/>
      <c r="AH22" s="69"/>
      <c r="AI22" s="69"/>
      <c r="AJ22" s="69"/>
      <c r="AK22" s="69"/>
      <c r="AL22" s="69"/>
      <c r="AM22" s="69"/>
      <c r="AN22" s="69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</row>
    <row r="23" spans="1:184" ht="16.5" customHeight="1">
      <c r="A23" s="68"/>
      <c r="B23" s="157" t="s">
        <v>79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</row>
    <row r="24" spans="1:184" ht="16.5" customHeight="1">
      <c r="A24" s="68"/>
      <c r="B24" s="157" t="s">
        <v>71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</row>
    <row r="25" spans="1:184" ht="16.5" customHeight="1">
      <c r="A25" s="68"/>
      <c r="B25" s="157" t="s">
        <v>72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</row>
    <row r="26" spans="1:184" ht="16.5" customHeight="1">
      <c r="A26" s="68"/>
      <c r="B26" s="157" t="s">
        <v>73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69"/>
      <c r="AH26" s="69"/>
      <c r="AI26" s="69"/>
      <c r="AJ26" s="69"/>
      <c r="AK26" s="69"/>
      <c r="AL26" s="69"/>
      <c r="AM26" s="69"/>
      <c r="AN26" s="69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1:184" ht="15.7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</row>
    <row r="28" spans="1:184" s="5" customFormat="1" ht="28.5" customHeight="1">
      <c r="A28" s="154" t="s">
        <v>21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 t="s">
        <v>64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54</v>
      </c>
      <c r="AF28" s="154" t="s">
        <v>35</v>
      </c>
      <c r="AG28" s="154"/>
      <c r="AH28" s="154"/>
      <c r="AI28" s="154"/>
      <c r="AJ28" s="154"/>
      <c r="AK28" s="154"/>
      <c r="AL28" s="154"/>
      <c r="AM28" s="154"/>
      <c r="AN28" s="154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</row>
    <row r="29" spans="1:184" s="5" customFormat="1" ht="27" customHeight="1">
      <c r="A29" s="159" t="s">
        <v>58</v>
      </c>
      <c r="B29" s="159"/>
      <c r="C29" s="159"/>
      <c r="D29" s="159" t="s">
        <v>55</v>
      </c>
      <c r="E29" s="159"/>
      <c r="F29" s="159" t="s">
        <v>56</v>
      </c>
      <c r="G29" s="159"/>
      <c r="H29" s="154" t="s">
        <v>63</v>
      </c>
      <c r="I29" s="154"/>
      <c r="J29" s="154"/>
      <c r="K29" s="154"/>
      <c r="L29" s="154"/>
      <c r="M29" s="154"/>
      <c r="N29" s="154"/>
      <c r="O29" s="159" t="s">
        <v>62</v>
      </c>
      <c r="P29" s="159"/>
      <c r="Q29" s="159"/>
      <c r="R29" s="154" t="s">
        <v>24</v>
      </c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61"/>
      <c r="AG29" s="154" t="s">
        <v>178</v>
      </c>
      <c r="AH29" s="154"/>
      <c r="AI29" s="154"/>
      <c r="AJ29" s="154"/>
      <c r="AK29" s="154"/>
      <c r="AL29" s="154"/>
      <c r="AM29" s="154" t="s">
        <v>48</v>
      </c>
      <c r="AN29" s="154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</row>
    <row r="30" spans="1:184" s="5" customFormat="1" ht="28.5" customHeight="1">
      <c r="A30" s="159"/>
      <c r="B30" s="159"/>
      <c r="C30" s="159"/>
      <c r="D30" s="159"/>
      <c r="E30" s="159"/>
      <c r="F30" s="159"/>
      <c r="G30" s="159"/>
      <c r="H30" s="159" t="s">
        <v>57</v>
      </c>
      <c r="I30" s="159"/>
      <c r="J30" s="159" t="s">
        <v>59</v>
      </c>
      <c r="K30" s="159" t="s">
        <v>60</v>
      </c>
      <c r="L30" s="159" t="s">
        <v>61</v>
      </c>
      <c r="M30" s="159"/>
      <c r="N30" s="159"/>
      <c r="O30" s="159"/>
      <c r="P30" s="159"/>
      <c r="Q30" s="159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61"/>
      <c r="AG30" s="154">
        <v>2014</v>
      </c>
      <c r="AH30" s="154">
        <v>2015</v>
      </c>
      <c r="AI30" s="154">
        <v>2016</v>
      </c>
      <c r="AJ30" s="154">
        <v>2017</v>
      </c>
      <c r="AK30" s="154">
        <v>2018</v>
      </c>
      <c r="AL30" s="154">
        <v>2019</v>
      </c>
      <c r="AM30" s="154" t="s">
        <v>49</v>
      </c>
      <c r="AN30" s="154" t="s">
        <v>50</v>
      </c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</row>
    <row r="31" spans="1:184" s="5" customFormat="1" ht="101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4"/>
      <c r="S31" s="154"/>
      <c r="T31" s="154"/>
      <c r="U31" s="72" t="s">
        <v>57</v>
      </c>
      <c r="V31" s="72"/>
      <c r="W31" s="72" t="s">
        <v>59</v>
      </c>
      <c r="X31" s="72" t="s">
        <v>65</v>
      </c>
      <c r="Y31" s="72" t="s">
        <v>66</v>
      </c>
      <c r="Z31" s="72" t="s">
        <v>67</v>
      </c>
      <c r="AA31" s="72"/>
      <c r="AB31" s="72"/>
      <c r="AC31" s="72" t="s">
        <v>68</v>
      </c>
      <c r="AD31" s="72"/>
      <c r="AE31" s="154"/>
      <c r="AF31" s="161"/>
      <c r="AG31" s="154"/>
      <c r="AH31" s="154">
        <v>2014</v>
      </c>
      <c r="AI31" s="154"/>
      <c r="AJ31" s="154" t="s">
        <v>22</v>
      </c>
      <c r="AK31" s="154" t="s">
        <v>22</v>
      </c>
      <c r="AL31" s="154" t="s">
        <v>22</v>
      </c>
      <c r="AM31" s="154"/>
      <c r="AN31" s="154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</row>
    <row r="32" spans="1:184" s="5" customFormat="1" ht="14.25" customHeight="1">
      <c r="A32" s="70">
        <v>1</v>
      </c>
      <c r="B32" s="70">
        <v>2</v>
      </c>
      <c r="C32" s="70">
        <v>3</v>
      </c>
      <c r="D32" s="70">
        <v>4</v>
      </c>
      <c r="E32" s="70">
        <v>5</v>
      </c>
      <c r="F32" s="70">
        <v>6</v>
      </c>
      <c r="G32" s="70">
        <v>7</v>
      </c>
      <c r="H32" s="70">
        <v>8</v>
      </c>
      <c r="I32" s="70">
        <v>9</v>
      </c>
      <c r="J32" s="70">
        <v>10</v>
      </c>
      <c r="K32" s="70">
        <v>11</v>
      </c>
      <c r="L32" s="70">
        <v>12</v>
      </c>
      <c r="M32" s="70">
        <v>13</v>
      </c>
      <c r="N32" s="70">
        <v>14</v>
      </c>
      <c r="O32" s="70"/>
      <c r="P32" s="70"/>
      <c r="Q32" s="70"/>
      <c r="R32" s="70"/>
      <c r="S32" s="70"/>
      <c r="T32" s="70"/>
      <c r="U32" s="72">
        <v>15</v>
      </c>
      <c r="V32" s="72">
        <v>16</v>
      </c>
      <c r="W32" s="72">
        <v>17</v>
      </c>
      <c r="X32" s="72">
        <v>18</v>
      </c>
      <c r="Y32" s="72">
        <v>19</v>
      </c>
      <c r="Z32" s="72">
        <v>20</v>
      </c>
      <c r="AA32" s="72">
        <v>21</v>
      </c>
      <c r="AB32" s="72">
        <v>22</v>
      </c>
      <c r="AC32" s="72">
        <v>23</v>
      </c>
      <c r="AD32" s="72">
        <v>24</v>
      </c>
      <c r="AE32" s="70">
        <v>25</v>
      </c>
      <c r="AF32" s="71">
        <v>25</v>
      </c>
      <c r="AG32" s="70">
        <v>27</v>
      </c>
      <c r="AH32" s="70">
        <v>28</v>
      </c>
      <c r="AI32" s="70">
        <v>29</v>
      </c>
      <c r="AJ32" s="149">
        <v>30</v>
      </c>
      <c r="AK32" s="149">
        <v>31</v>
      </c>
      <c r="AL32" s="149">
        <v>32</v>
      </c>
      <c r="AM32" s="149">
        <v>33</v>
      </c>
      <c r="AN32" s="70">
        <v>34</v>
      </c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</row>
    <row r="33" spans="1:198" s="23" customFormat="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 t="s">
        <v>23</v>
      </c>
      <c r="S33" s="49" t="s">
        <v>23</v>
      </c>
      <c r="T33" s="49" t="s">
        <v>23</v>
      </c>
      <c r="U33" s="96">
        <v>0</v>
      </c>
      <c r="V33" s="96">
        <v>6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7" t="s">
        <v>26</v>
      </c>
      <c r="AF33" s="98" t="s">
        <v>34</v>
      </c>
      <c r="AG33" s="147">
        <f aca="true" t="shared" si="0" ref="AG33:AM33">AG40+AG58+AG104+AG123</f>
        <v>8013.818</v>
      </c>
      <c r="AH33" s="143">
        <f t="shared" si="0"/>
        <v>1533.8</v>
      </c>
      <c r="AI33" s="143">
        <f t="shared" si="0"/>
        <v>0</v>
      </c>
      <c r="AJ33" s="143">
        <f t="shared" si="0"/>
        <v>37025</v>
      </c>
      <c r="AK33" s="143">
        <f t="shared" si="0"/>
        <v>1630</v>
      </c>
      <c r="AL33" s="143">
        <f t="shared" si="0"/>
        <v>1630</v>
      </c>
      <c r="AM33" s="147">
        <f t="shared" si="0"/>
        <v>49832.617999999995</v>
      </c>
      <c r="AN33" s="100">
        <v>2019</v>
      </c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</row>
    <row r="34" spans="1:198" ht="39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 t="s">
        <v>23</v>
      </c>
      <c r="S34" s="49" t="s">
        <v>23</v>
      </c>
      <c r="T34" s="49" t="s">
        <v>23</v>
      </c>
      <c r="U34" s="49">
        <v>0</v>
      </c>
      <c r="V34" s="49">
        <v>6</v>
      </c>
      <c r="W34" s="49">
        <v>0</v>
      </c>
      <c r="X34" s="49">
        <v>1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88" t="s">
        <v>81</v>
      </c>
      <c r="AF34" s="50" t="s">
        <v>41</v>
      </c>
      <c r="AG34" s="51" t="s">
        <v>69</v>
      </c>
      <c r="AH34" s="51" t="s">
        <v>69</v>
      </c>
      <c r="AI34" s="51" t="s">
        <v>69</v>
      </c>
      <c r="AJ34" s="51" t="s">
        <v>69</v>
      </c>
      <c r="AK34" s="51" t="s">
        <v>69</v>
      </c>
      <c r="AL34" s="51" t="s">
        <v>69</v>
      </c>
      <c r="AM34" s="51" t="s">
        <v>69</v>
      </c>
      <c r="AN34" s="51" t="s">
        <v>69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</row>
    <row r="35" spans="1:80" s="10" customFormat="1" ht="32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 t="s">
        <v>23</v>
      </c>
      <c r="S35" s="49" t="s">
        <v>23</v>
      </c>
      <c r="T35" s="49" t="s">
        <v>23</v>
      </c>
      <c r="U35" s="49">
        <v>0</v>
      </c>
      <c r="V35" s="49">
        <v>6</v>
      </c>
      <c r="W35" s="49">
        <v>0</v>
      </c>
      <c r="X35" s="49">
        <v>1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1</v>
      </c>
      <c r="AE35" s="88" t="s">
        <v>0</v>
      </c>
      <c r="AF35" s="50" t="s">
        <v>27</v>
      </c>
      <c r="AG35" s="51">
        <v>16</v>
      </c>
      <c r="AH35" s="51">
        <v>17</v>
      </c>
      <c r="AI35" s="51">
        <v>18</v>
      </c>
      <c r="AJ35" s="51">
        <v>19</v>
      </c>
      <c r="AK35" s="51">
        <v>20</v>
      </c>
      <c r="AL35" s="51">
        <v>20</v>
      </c>
      <c r="AM35" s="51">
        <v>20</v>
      </c>
      <c r="AN35" s="51">
        <v>2019</v>
      </c>
      <c r="AO35" s="56"/>
      <c r="AP35" s="56"/>
      <c r="AQ35" s="56"/>
      <c r="AR35" s="56"/>
      <c r="AS35" s="56"/>
      <c r="AT35" s="5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</row>
    <row r="36" spans="1:198" s="12" customFormat="1" ht="36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 t="s">
        <v>23</v>
      </c>
      <c r="S36" s="49" t="s">
        <v>23</v>
      </c>
      <c r="T36" s="49" t="s">
        <v>23</v>
      </c>
      <c r="U36" s="49">
        <v>0</v>
      </c>
      <c r="V36" s="49">
        <v>6</v>
      </c>
      <c r="W36" s="49">
        <v>0</v>
      </c>
      <c r="X36" s="49">
        <v>1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2</v>
      </c>
      <c r="AE36" s="88" t="s">
        <v>80</v>
      </c>
      <c r="AF36" s="50" t="s">
        <v>27</v>
      </c>
      <c r="AG36" s="51">
        <v>62</v>
      </c>
      <c r="AH36" s="51">
        <v>61</v>
      </c>
      <c r="AI36" s="51">
        <v>60</v>
      </c>
      <c r="AJ36" s="51">
        <v>59</v>
      </c>
      <c r="AK36" s="51">
        <v>58</v>
      </c>
      <c r="AL36" s="51">
        <v>57</v>
      </c>
      <c r="AM36" s="51">
        <v>57</v>
      </c>
      <c r="AN36" s="51">
        <v>2019</v>
      </c>
      <c r="AO36" s="46"/>
      <c r="AP36" s="46"/>
      <c r="AQ36" s="46"/>
      <c r="AR36" s="46"/>
      <c r="AS36" s="46"/>
      <c r="AT36" s="4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</row>
    <row r="37" spans="1:198" s="12" customFormat="1" ht="39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 t="s">
        <v>23</v>
      </c>
      <c r="S37" s="49" t="s">
        <v>23</v>
      </c>
      <c r="T37" s="49" t="s">
        <v>23</v>
      </c>
      <c r="U37" s="49">
        <v>0</v>
      </c>
      <c r="V37" s="49">
        <v>6</v>
      </c>
      <c r="W37" s="49">
        <v>0</v>
      </c>
      <c r="X37" s="49">
        <v>1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3</v>
      </c>
      <c r="AE37" s="88" t="s">
        <v>1</v>
      </c>
      <c r="AF37" s="50" t="s">
        <v>27</v>
      </c>
      <c r="AG37" s="51">
        <v>0.02</v>
      </c>
      <c r="AH37" s="51">
        <v>0.01</v>
      </c>
      <c r="AI37" s="51">
        <v>0.01</v>
      </c>
      <c r="AJ37" s="51">
        <v>0.01</v>
      </c>
      <c r="AK37" s="51">
        <v>0.01</v>
      </c>
      <c r="AL37" s="51">
        <v>0.01</v>
      </c>
      <c r="AM37" s="51">
        <v>0.01</v>
      </c>
      <c r="AN37" s="51">
        <v>2019</v>
      </c>
      <c r="AO37" s="46"/>
      <c r="AP37" s="46"/>
      <c r="AQ37" s="46"/>
      <c r="AR37" s="46"/>
      <c r="AS37" s="46"/>
      <c r="AT37" s="4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</row>
    <row r="38" spans="1:40" s="9" customFormat="1" ht="51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 t="s">
        <v>23</v>
      </c>
      <c r="S38" s="49" t="s">
        <v>23</v>
      </c>
      <c r="T38" s="49" t="s">
        <v>23</v>
      </c>
      <c r="U38" s="49">
        <v>0</v>
      </c>
      <c r="V38" s="49">
        <v>6</v>
      </c>
      <c r="W38" s="49">
        <v>0</v>
      </c>
      <c r="X38" s="49">
        <v>2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88" t="s">
        <v>82</v>
      </c>
      <c r="AF38" s="50" t="s">
        <v>41</v>
      </c>
      <c r="AG38" s="51" t="s">
        <v>69</v>
      </c>
      <c r="AH38" s="51" t="s">
        <v>69</v>
      </c>
      <c r="AI38" s="51" t="s">
        <v>69</v>
      </c>
      <c r="AJ38" s="51" t="s">
        <v>69</v>
      </c>
      <c r="AK38" s="51" t="s">
        <v>69</v>
      </c>
      <c r="AL38" s="51" t="s">
        <v>69</v>
      </c>
      <c r="AM38" s="51" t="s">
        <v>69</v>
      </c>
      <c r="AN38" s="51">
        <v>2019</v>
      </c>
    </row>
    <row r="39" spans="1:40" s="9" customFormat="1" ht="39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 t="s">
        <v>23</v>
      </c>
      <c r="S39" s="49" t="s">
        <v>23</v>
      </c>
      <c r="T39" s="49" t="s">
        <v>23</v>
      </c>
      <c r="U39" s="49">
        <v>0</v>
      </c>
      <c r="V39" s="49">
        <v>6</v>
      </c>
      <c r="W39" s="49">
        <v>0</v>
      </c>
      <c r="X39" s="49">
        <v>2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1</v>
      </c>
      <c r="AE39" s="88" t="s">
        <v>83</v>
      </c>
      <c r="AF39" s="50" t="s">
        <v>27</v>
      </c>
      <c r="AG39" s="51">
        <v>52.7</v>
      </c>
      <c r="AH39" s="51">
        <v>53.5</v>
      </c>
      <c r="AI39" s="51">
        <v>54.3</v>
      </c>
      <c r="AJ39" s="51">
        <v>55.1</v>
      </c>
      <c r="AK39" s="51">
        <v>55.9</v>
      </c>
      <c r="AL39" s="51">
        <v>56.7</v>
      </c>
      <c r="AM39" s="51">
        <v>56.7</v>
      </c>
      <c r="AN39" s="51">
        <v>2019</v>
      </c>
    </row>
    <row r="40" spans="1:40" s="48" customFormat="1" ht="3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 t="s">
        <v>32</v>
      </c>
      <c r="S40" s="57" t="s">
        <v>32</v>
      </c>
      <c r="T40" s="57" t="s">
        <v>32</v>
      </c>
      <c r="U40" s="105">
        <v>0</v>
      </c>
      <c r="V40" s="105">
        <v>6</v>
      </c>
      <c r="W40" s="105">
        <v>1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6" t="s">
        <v>84</v>
      </c>
      <c r="AF40" s="98" t="s">
        <v>34</v>
      </c>
      <c r="AG40" s="147">
        <f aca="true" t="shared" si="1" ref="AG40:AL40">AG49</f>
        <v>499.618</v>
      </c>
      <c r="AH40" s="99">
        <f t="shared" si="1"/>
        <v>0</v>
      </c>
      <c r="AI40" s="99">
        <f t="shared" si="1"/>
        <v>0</v>
      </c>
      <c r="AJ40" s="99">
        <f t="shared" si="1"/>
        <v>0</v>
      </c>
      <c r="AK40" s="99">
        <f t="shared" si="1"/>
        <v>0</v>
      </c>
      <c r="AL40" s="99">
        <f t="shared" si="1"/>
        <v>0</v>
      </c>
      <c r="AM40" s="147">
        <f>SUM(AG40:AL40)</f>
        <v>499.618</v>
      </c>
      <c r="AN40" s="100">
        <v>2019</v>
      </c>
    </row>
    <row r="41" spans="1:40" s="48" customFormat="1" ht="56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 t="s">
        <v>23</v>
      </c>
      <c r="S41" s="89" t="s">
        <v>23</v>
      </c>
      <c r="T41" s="89" t="s">
        <v>23</v>
      </c>
      <c r="U41" s="109">
        <v>0</v>
      </c>
      <c r="V41" s="109">
        <v>6</v>
      </c>
      <c r="W41" s="109">
        <v>1</v>
      </c>
      <c r="X41" s="109">
        <v>0</v>
      </c>
      <c r="Y41" s="109">
        <v>1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10" t="s">
        <v>85</v>
      </c>
      <c r="AF41" s="102" t="s">
        <v>31</v>
      </c>
      <c r="AG41" s="103" t="s">
        <v>47</v>
      </c>
      <c r="AH41" s="103" t="s">
        <v>47</v>
      </c>
      <c r="AI41" s="103" t="s">
        <v>47</v>
      </c>
      <c r="AJ41" s="103" t="s">
        <v>47</v>
      </c>
      <c r="AK41" s="103" t="s">
        <v>47</v>
      </c>
      <c r="AL41" s="103" t="s">
        <v>47</v>
      </c>
      <c r="AM41" s="103" t="s">
        <v>47</v>
      </c>
      <c r="AN41" s="111">
        <v>2019</v>
      </c>
    </row>
    <row r="42" spans="1:40" s="9" customFormat="1" ht="54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 t="s">
        <v>23</v>
      </c>
      <c r="S42" s="49" t="s">
        <v>23</v>
      </c>
      <c r="T42" s="49" t="s">
        <v>23</v>
      </c>
      <c r="U42" s="49">
        <v>0</v>
      </c>
      <c r="V42" s="49">
        <v>6</v>
      </c>
      <c r="W42" s="49">
        <v>1</v>
      </c>
      <c r="X42" s="49">
        <v>0</v>
      </c>
      <c r="Y42" s="49">
        <v>1</v>
      </c>
      <c r="Z42" s="49">
        <v>0</v>
      </c>
      <c r="AA42" s="49">
        <v>0</v>
      </c>
      <c r="AB42" s="49">
        <v>0</v>
      </c>
      <c r="AC42" s="49">
        <v>0</v>
      </c>
      <c r="AD42" s="49">
        <v>1</v>
      </c>
      <c r="AE42" s="88" t="s">
        <v>86</v>
      </c>
      <c r="AF42" s="50" t="s">
        <v>27</v>
      </c>
      <c r="AG42" s="93">
        <v>50</v>
      </c>
      <c r="AH42" s="93">
        <v>100</v>
      </c>
      <c r="AI42" s="93">
        <v>100</v>
      </c>
      <c r="AJ42" s="93">
        <v>100</v>
      </c>
      <c r="AK42" s="93">
        <v>100</v>
      </c>
      <c r="AL42" s="93">
        <v>100</v>
      </c>
      <c r="AM42" s="93">
        <v>100</v>
      </c>
      <c r="AN42" s="95">
        <v>2019</v>
      </c>
    </row>
    <row r="43" spans="1:40" s="9" customFormat="1" ht="54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 t="s">
        <v>23</v>
      </c>
      <c r="S43" s="49" t="s">
        <v>23</v>
      </c>
      <c r="T43" s="49" t="s">
        <v>23</v>
      </c>
      <c r="U43" s="49">
        <v>0</v>
      </c>
      <c r="V43" s="49">
        <v>6</v>
      </c>
      <c r="W43" s="49">
        <v>1</v>
      </c>
      <c r="X43" s="49">
        <v>0</v>
      </c>
      <c r="Y43" s="49">
        <v>1</v>
      </c>
      <c r="Z43" s="49">
        <v>0</v>
      </c>
      <c r="AA43" s="49">
        <v>0</v>
      </c>
      <c r="AB43" s="49">
        <v>0</v>
      </c>
      <c r="AC43" s="49">
        <v>0</v>
      </c>
      <c r="AD43" s="49">
        <v>2</v>
      </c>
      <c r="AE43" s="88" t="s">
        <v>87</v>
      </c>
      <c r="AF43" s="50" t="s">
        <v>27</v>
      </c>
      <c r="AG43" s="93">
        <v>2.5</v>
      </c>
      <c r="AH43" s="93">
        <v>2.5</v>
      </c>
      <c r="AI43" s="93">
        <v>2.5</v>
      </c>
      <c r="AJ43" s="93">
        <v>2.5</v>
      </c>
      <c r="AK43" s="93">
        <v>2.5</v>
      </c>
      <c r="AL43" s="93">
        <v>2.5</v>
      </c>
      <c r="AM43" s="93">
        <v>2.5</v>
      </c>
      <c r="AN43" s="95">
        <v>2019</v>
      </c>
    </row>
    <row r="44" spans="1:40" s="29" customFormat="1" ht="4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 t="s">
        <v>32</v>
      </c>
      <c r="S44" s="58" t="s">
        <v>32</v>
      </c>
      <c r="T44" s="58" t="s">
        <v>32</v>
      </c>
      <c r="U44" s="112">
        <v>0</v>
      </c>
      <c r="V44" s="112">
        <v>6</v>
      </c>
      <c r="W44" s="112">
        <v>1</v>
      </c>
      <c r="X44" s="112">
        <v>0</v>
      </c>
      <c r="Y44" s="112">
        <v>1</v>
      </c>
      <c r="Z44" s="112">
        <v>0</v>
      </c>
      <c r="AA44" s="112">
        <v>0</v>
      </c>
      <c r="AB44" s="112">
        <v>1</v>
      </c>
      <c r="AC44" s="112">
        <v>0</v>
      </c>
      <c r="AD44" s="112">
        <v>0</v>
      </c>
      <c r="AE44" s="113" t="s">
        <v>179</v>
      </c>
      <c r="AF44" s="114" t="s">
        <v>31</v>
      </c>
      <c r="AG44" s="115" t="s">
        <v>39</v>
      </c>
      <c r="AH44" s="115" t="s">
        <v>39</v>
      </c>
      <c r="AI44" s="115" t="s">
        <v>39</v>
      </c>
      <c r="AJ44" s="115" t="s">
        <v>39</v>
      </c>
      <c r="AK44" s="115" t="s">
        <v>39</v>
      </c>
      <c r="AL44" s="115" t="s">
        <v>39</v>
      </c>
      <c r="AM44" s="116" t="s">
        <v>39</v>
      </c>
      <c r="AN44" s="116">
        <v>2019</v>
      </c>
    </row>
    <row r="45" spans="1:184" s="13" customFormat="1" ht="51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 t="s">
        <v>23</v>
      </c>
      <c r="S45" s="49" t="s">
        <v>23</v>
      </c>
      <c r="T45" s="49" t="s">
        <v>23</v>
      </c>
      <c r="U45" s="49">
        <v>0</v>
      </c>
      <c r="V45" s="49">
        <v>6</v>
      </c>
      <c r="W45" s="49">
        <v>1</v>
      </c>
      <c r="X45" s="49">
        <v>0</v>
      </c>
      <c r="Y45" s="49">
        <v>1</v>
      </c>
      <c r="Z45" s="49">
        <v>0</v>
      </c>
      <c r="AA45" s="49">
        <v>0</v>
      </c>
      <c r="AB45" s="49">
        <v>1</v>
      </c>
      <c r="AC45" s="49">
        <v>0</v>
      </c>
      <c r="AD45" s="49">
        <v>1</v>
      </c>
      <c r="AE45" s="88" t="s">
        <v>169</v>
      </c>
      <c r="AF45" s="50" t="s">
        <v>29</v>
      </c>
      <c r="AG45" s="93">
        <v>4</v>
      </c>
      <c r="AH45" s="93">
        <v>1</v>
      </c>
      <c r="AI45" s="93">
        <v>1</v>
      </c>
      <c r="AJ45" s="93">
        <v>1</v>
      </c>
      <c r="AK45" s="93">
        <v>1</v>
      </c>
      <c r="AL45" s="93">
        <v>1</v>
      </c>
      <c r="AM45" s="93">
        <v>9</v>
      </c>
      <c r="AN45" s="95">
        <v>2019</v>
      </c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</row>
    <row r="46" spans="1:184" s="13" customFormat="1" ht="51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117">
        <v>0</v>
      </c>
      <c r="V46" s="117">
        <v>6</v>
      </c>
      <c r="W46" s="117">
        <v>1</v>
      </c>
      <c r="X46" s="117">
        <v>0</v>
      </c>
      <c r="Y46" s="117">
        <v>1</v>
      </c>
      <c r="Z46" s="117">
        <v>0</v>
      </c>
      <c r="AA46" s="117">
        <v>0</v>
      </c>
      <c r="AB46" s="117">
        <v>2</v>
      </c>
      <c r="AC46" s="117">
        <v>0</v>
      </c>
      <c r="AD46" s="117">
        <v>0</v>
      </c>
      <c r="AE46" s="113" t="s">
        <v>88</v>
      </c>
      <c r="AF46" s="114" t="s">
        <v>31</v>
      </c>
      <c r="AG46" s="116" t="s">
        <v>39</v>
      </c>
      <c r="AH46" s="116" t="s">
        <v>39</v>
      </c>
      <c r="AI46" s="116" t="s">
        <v>39</v>
      </c>
      <c r="AJ46" s="116" t="s">
        <v>39</v>
      </c>
      <c r="AK46" s="116" t="s">
        <v>39</v>
      </c>
      <c r="AL46" s="116" t="s">
        <v>39</v>
      </c>
      <c r="AM46" s="116" t="s">
        <v>39</v>
      </c>
      <c r="AN46" s="116">
        <v>2019</v>
      </c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</row>
    <row r="47" spans="1:184" s="13" customFormat="1" ht="86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 t="s">
        <v>23</v>
      </c>
      <c r="S47" s="49" t="s">
        <v>23</v>
      </c>
      <c r="T47" s="49" t="s">
        <v>23</v>
      </c>
      <c r="U47" s="49">
        <v>0</v>
      </c>
      <c r="V47" s="49">
        <v>6</v>
      </c>
      <c r="W47" s="49">
        <v>1</v>
      </c>
      <c r="X47" s="49">
        <v>0</v>
      </c>
      <c r="Y47" s="49">
        <v>1</v>
      </c>
      <c r="Z47" s="49">
        <v>0</v>
      </c>
      <c r="AA47" s="49">
        <v>0</v>
      </c>
      <c r="AB47" s="49">
        <v>2</v>
      </c>
      <c r="AC47" s="49">
        <v>0</v>
      </c>
      <c r="AD47" s="49">
        <v>1</v>
      </c>
      <c r="AE47" s="88" t="s">
        <v>170</v>
      </c>
      <c r="AF47" s="50" t="s">
        <v>27</v>
      </c>
      <c r="AG47" s="93">
        <v>13</v>
      </c>
      <c r="AH47" s="93">
        <v>14</v>
      </c>
      <c r="AI47" s="93">
        <v>14</v>
      </c>
      <c r="AJ47" s="93">
        <v>14</v>
      </c>
      <c r="AK47" s="93">
        <v>14</v>
      </c>
      <c r="AL47" s="93">
        <v>14</v>
      </c>
      <c r="AM47" s="93">
        <v>14</v>
      </c>
      <c r="AN47" s="95">
        <v>2019</v>
      </c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</row>
    <row r="48" spans="1:184" s="13" customFormat="1" ht="39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 t="s">
        <v>23</v>
      </c>
      <c r="S48" s="49" t="s">
        <v>23</v>
      </c>
      <c r="T48" s="49" t="s">
        <v>23</v>
      </c>
      <c r="U48" s="49">
        <v>0</v>
      </c>
      <c r="V48" s="49">
        <v>6</v>
      </c>
      <c r="W48" s="49">
        <v>1</v>
      </c>
      <c r="X48" s="49">
        <v>0</v>
      </c>
      <c r="Y48" s="49">
        <v>1</v>
      </c>
      <c r="Z48" s="49">
        <v>0</v>
      </c>
      <c r="AA48" s="49">
        <v>0</v>
      </c>
      <c r="AB48" s="49">
        <v>2</v>
      </c>
      <c r="AC48" s="49">
        <v>0</v>
      </c>
      <c r="AD48" s="49">
        <v>2</v>
      </c>
      <c r="AE48" s="88" t="s">
        <v>89</v>
      </c>
      <c r="AF48" s="50" t="s">
        <v>27</v>
      </c>
      <c r="AG48" s="51">
        <v>6</v>
      </c>
      <c r="AH48" s="51">
        <v>8</v>
      </c>
      <c r="AI48" s="51">
        <v>9</v>
      </c>
      <c r="AJ48" s="51">
        <v>10</v>
      </c>
      <c r="AK48" s="51">
        <v>12</v>
      </c>
      <c r="AL48" s="51">
        <v>14</v>
      </c>
      <c r="AM48" s="51">
        <v>14</v>
      </c>
      <c r="AN48" s="51">
        <v>2019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</row>
    <row r="49" spans="1:40" s="25" customFormat="1" ht="4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 t="s">
        <v>23</v>
      </c>
      <c r="S49" s="49" t="s">
        <v>23</v>
      </c>
      <c r="T49" s="49" t="s">
        <v>23</v>
      </c>
      <c r="U49" s="109">
        <v>0</v>
      </c>
      <c r="V49" s="109">
        <v>6</v>
      </c>
      <c r="W49" s="109">
        <v>1</v>
      </c>
      <c r="X49" s="109">
        <v>0</v>
      </c>
      <c r="Y49" s="109">
        <v>2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18" t="s">
        <v>2</v>
      </c>
      <c r="AF49" s="102" t="s">
        <v>34</v>
      </c>
      <c r="AG49" s="148">
        <v>499.618</v>
      </c>
      <c r="AH49" s="119">
        <f>AH52</f>
        <v>0</v>
      </c>
      <c r="AI49" s="119">
        <f>AI52</f>
        <v>0</v>
      </c>
      <c r="AJ49" s="119">
        <f>AJ52</f>
        <v>0</v>
      </c>
      <c r="AK49" s="119">
        <f>AK52</f>
        <v>0</v>
      </c>
      <c r="AL49" s="119">
        <f>AL52</f>
        <v>0</v>
      </c>
      <c r="AM49" s="148">
        <f>SUM(AG49:AL49)</f>
        <v>499.618</v>
      </c>
      <c r="AN49" s="104">
        <v>2019</v>
      </c>
    </row>
    <row r="50" spans="1:40" s="9" customFormat="1" ht="33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 t="s">
        <v>23</v>
      </c>
      <c r="S50" s="49" t="s">
        <v>23</v>
      </c>
      <c r="T50" s="49" t="s">
        <v>23</v>
      </c>
      <c r="U50" s="49">
        <v>0</v>
      </c>
      <c r="V50" s="49">
        <v>6</v>
      </c>
      <c r="W50" s="49">
        <v>1</v>
      </c>
      <c r="X50" s="49">
        <v>0</v>
      </c>
      <c r="Y50" s="49">
        <v>2</v>
      </c>
      <c r="Z50" s="49">
        <v>0</v>
      </c>
      <c r="AA50" s="49">
        <v>0</v>
      </c>
      <c r="AB50" s="49">
        <v>0</v>
      </c>
      <c r="AC50" s="49">
        <v>0</v>
      </c>
      <c r="AD50" s="49">
        <v>1</v>
      </c>
      <c r="AE50" s="88" t="s">
        <v>3</v>
      </c>
      <c r="AF50" s="50" t="s">
        <v>29</v>
      </c>
      <c r="AG50" s="93">
        <v>73</v>
      </c>
      <c r="AH50" s="93">
        <v>73</v>
      </c>
      <c r="AI50" s="93">
        <v>73</v>
      </c>
      <c r="AJ50" s="93">
        <v>73</v>
      </c>
      <c r="AK50" s="93">
        <v>73</v>
      </c>
      <c r="AL50" s="93">
        <v>73</v>
      </c>
      <c r="AM50" s="93">
        <v>438</v>
      </c>
      <c r="AN50" s="95">
        <v>2019</v>
      </c>
    </row>
    <row r="51" spans="1:40" s="9" customFormat="1" ht="39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 t="s">
        <v>23</v>
      </c>
      <c r="S51" s="49" t="s">
        <v>23</v>
      </c>
      <c r="T51" s="49" t="s">
        <v>23</v>
      </c>
      <c r="U51" s="49">
        <v>0</v>
      </c>
      <c r="V51" s="49">
        <v>6</v>
      </c>
      <c r="W51" s="49">
        <v>1</v>
      </c>
      <c r="X51" s="49">
        <v>0</v>
      </c>
      <c r="Y51" s="49">
        <v>2</v>
      </c>
      <c r="Z51" s="49">
        <v>0</v>
      </c>
      <c r="AA51" s="49">
        <v>0</v>
      </c>
      <c r="AB51" s="49">
        <v>0</v>
      </c>
      <c r="AC51" s="49">
        <v>0</v>
      </c>
      <c r="AD51" s="49">
        <v>2</v>
      </c>
      <c r="AE51" s="88" t="s">
        <v>4</v>
      </c>
      <c r="AF51" s="50" t="s">
        <v>53</v>
      </c>
      <c r="AG51" s="93">
        <v>3100</v>
      </c>
      <c r="AH51" s="93">
        <v>3200</v>
      </c>
      <c r="AI51" s="93">
        <v>3200</v>
      </c>
      <c r="AJ51" s="93">
        <v>3200</v>
      </c>
      <c r="AK51" s="93">
        <v>3200</v>
      </c>
      <c r="AL51" s="93">
        <v>3200</v>
      </c>
      <c r="AM51" s="93">
        <v>19100</v>
      </c>
      <c r="AN51" s="95">
        <v>2019</v>
      </c>
    </row>
    <row r="52" spans="1:40" s="29" customFormat="1" ht="51.75" customHeight="1">
      <c r="A52" s="49">
        <v>6</v>
      </c>
      <c r="B52" s="49">
        <v>0</v>
      </c>
      <c r="C52" s="49">
        <v>0</v>
      </c>
      <c r="D52" s="49">
        <v>0</v>
      </c>
      <c r="E52" s="49">
        <v>5</v>
      </c>
      <c r="F52" s="49">
        <v>0</v>
      </c>
      <c r="G52" s="49">
        <v>1</v>
      </c>
      <c r="H52" s="49">
        <v>0</v>
      </c>
      <c r="I52" s="49">
        <v>6</v>
      </c>
      <c r="J52" s="49">
        <v>1</v>
      </c>
      <c r="K52" s="49">
        <v>1</v>
      </c>
      <c r="L52" s="49">
        <v>0</v>
      </c>
      <c r="M52" s="49">
        <v>0</v>
      </c>
      <c r="N52" s="49">
        <v>1</v>
      </c>
      <c r="O52" s="49">
        <v>2</v>
      </c>
      <c r="P52" s="49">
        <v>4</v>
      </c>
      <c r="Q52" s="49">
        <v>4</v>
      </c>
      <c r="R52" s="49">
        <v>2</v>
      </c>
      <c r="S52" s="49">
        <v>5</v>
      </c>
      <c r="T52" s="49">
        <v>1</v>
      </c>
      <c r="U52" s="117">
        <v>0</v>
      </c>
      <c r="V52" s="117">
        <v>6</v>
      </c>
      <c r="W52" s="117">
        <v>1</v>
      </c>
      <c r="X52" s="117">
        <v>0</v>
      </c>
      <c r="Y52" s="117">
        <v>2</v>
      </c>
      <c r="Z52" s="117">
        <v>0</v>
      </c>
      <c r="AA52" s="117">
        <v>0</v>
      </c>
      <c r="AB52" s="117">
        <v>1</v>
      </c>
      <c r="AC52" s="117">
        <v>0</v>
      </c>
      <c r="AD52" s="117">
        <v>0</v>
      </c>
      <c r="AE52" s="113" t="s">
        <v>194</v>
      </c>
      <c r="AF52" s="114" t="s">
        <v>34</v>
      </c>
      <c r="AG52" s="146">
        <v>342.551</v>
      </c>
      <c r="AH52" s="115">
        <v>0</v>
      </c>
      <c r="AI52" s="115">
        <v>0</v>
      </c>
      <c r="AJ52" s="115">
        <v>0</v>
      </c>
      <c r="AK52" s="115">
        <v>0</v>
      </c>
      <c r="AL52" s="115">
        <v>0</v>
      </c>
      <c r="AM52" s="146">
        <f>SUM(AG52:AL52)</f>
        <v>342.551</v>
      </c>
      <c r="AN52" s="116">
        <v>2019</v>
      </c>
    </row>
    <row r="53" spans="1:184" s="13" customFormat="1" ht="48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 t="s">
        <v>23</v>
      </c>
      <c r="S53" s="49" t="s">
        <v>23</v>
      </c>
      <c r="T53" s="49" t="s">
        <v>23</v>
      </c>
      <c r="U53" s="49">
        <v>0</v>
      </c>
      <c r="V53" s="49">
        <v>6</v>
      </c>
      <c r="W53" s="49">
        <v>1</v>
      </c>
      <c r="X53" s="49">
        <v>0</v>
      </c>
      <c r="Y53" s="49">
        <v>0</v>
      </c>
      <c r="Z53" s="49">
        <v>0</v>
      </c>
      <c r="AA53" s="49">
        <v>0</v>
      </c>
      <c r="AB53" s="49">
        <v>1</v>
      </c>
      <c r="AC53" s="49">
        <v>0</v>
      </c>
      <c r="AD53" s="49">
        <v>1</v>
      </c>
      <c r="AE53" s="88" t="s">
        <v>171</v>
      </c>
      <c r="AF53" s="50" t="s">
        <v>31</v>
      </c>
      <c r="AG53" s="59" t="s">
        <v>47</v>
      </c>
      <c r="AH53" s="59" t="s">
        <v>47</v>
      </c>
      <c r="AI53" s="59" t="s">
        <v>47</v>
      </c>
      <c r="AJ53" s="59" t="s">
        <v>47</v>
      </c>
      <c r="AK53" s="59" t="s">
        <v>47</v>
      </c>
      <c r="AL53" s="59" t="s">
        <v>47</v>
      </c>
      <c r="AM53" s="151" t="s">
        <v>47</v>
      </c>
      <c r="AN53" s="51">
        <v>2019</v>
      </c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</row>
    <row r="54" spans="1:40" s="9" customFormat="1" ht="51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 t="s">
        <v>32</v>
      </c>
      <c r="S54" s="90" t="s">
        <v>32</v>
      </c>
      <c r="T54" s="90" t="s">
        <v>32</v>
      </c>
      <c r="U54" s="120">
        <v>0</v>
      </c>
      <c r="V54" s="120">
        <v>6</v>
      </c>
      <c r="W54" s="120">
        <v>1</v>
      </c>
      <c r="X54" s="120">
        <v>0</v>
      </c>
      <c r="Y54" s="120">
        <v>2</v>
      </c>
      <c r="Z54" s="120">
        <v>0</v>
      </c>
      <c r="AA54" s="120">
        <v>0</v>
      </c>
      <c r="AB54" s="120">
        <v>2</v>
      </c>
      <c r="AC54" s="120">
        <v>0</v>
      </c>
      <c r="AD54" s="120">
        <v>0</v>
      </c>
      <c r="AE54" s="113" t="s">
        <v>90</v>
      </c>
      <c r="AF54" s="121" t="s">
        <v>25</v>
      </c>
      <c r="AG54" s="122" t="s">
        <v>39</v>
      </c>
      <c r="AH54" s="122" t="s">
        <v>39</v>
      </c>
      <c r="AI54" s="122" t="s">
        <v>39</v>
      </c>
      <c r="AJ54" s="122" t="s">
        <v>39</v>
      </c>
      <c r="AK54" s="122" t="s">
        <v>39</v>
      </c>
      <c r="AL54" s="122" t="s">
        <v>39</v>
      </c>
      <c r="AM54" s="152" t="s">
        <v>39</v>
      </c>
      <c r="AN54" s="116">
        <v>2019</v>
      </c>
    </row>
    <row r="55" spans="1:40" s="9" customFormat="1" ht="51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49">
        <v>0</v>
      </c>
      <c r="V55" s="49">
        <v>6</v>
      </c>
      <c r="W55" s="49">
        <v>1</v>
      </c>
      <c r="X55" s="49">
        <v>0</v>
      </c>
      <c r="Y55" s="49">
        <v>2</v>
      </c>
      <c r="Z55" s="49">
        <v>0</v>
      </c>
      <c r="AA55" s="49">
        <v>0</v>
      </c>
      <c r="AB55" s="49">
        <v>2</v>
      </c>
      <c r="AC55" s="49">
        <v>0</v>
      </c>
      <c r="AD55" s="49">
        <v>1</v>
      </c>
      <c r="AE55" s="88" t="s">
        <v>91</v>
      </c>
      <c r="AF55" s="50" t="s">
        <v>34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1">
        <v>2019</v>
      </c>
    </row>
    <row r="56" spans="1:40" s="9" customFormat="1" ht="51.75" customHeight="1">
      <c r="A56" s="90">
        <v>9</v>
      </c>
      <c r="B56" s="90">
        <v>2</v>
      </c>
      <c r="C56" s="90">
        <v>0</v>
      </c>
      <c r="D56" s="90">
        <v>0</v>
      </c>
      <c r="E56" s="90">
        <v>5</v>
      </c>
      <c r="F56" s="90">
        <v>0</v>
      </c>
      <c r="G56" s="90">
        <v>1</v>
      </c>
      <c r="H56" s="90">
        <v>0</v>
      </c>
      <c r="I56" s="90">
        <v>6</v>
      </c>
      <c r="J56" s="90">
        <v>1</v>
      </c>
      <c r="K56" s="90">
        <v>7</v>
      </c>
      <c r="L56" s="90">
        <v>0</v>
      </c>
      <c r="M56" s="90">
        <v>0</v>
      </c>
      <c r="N56" s="90">
        <v>2</v>
      </c>
      <c r="O56" s="90"/>
      <c r="P56" s="90"/>
      <c r="Q56" s="90"/>
      <c r="R56" s="90"/>
      <c r="S56" s="90"/>
      <c r="T56" s="90"/>
      <c r="U56" s="120">
        <v>0</v>
      </c>
      <c r="V56" s="120">
        <v>6</v>
      </c>
      <c r="W56" s="120">
        <v>1</v>
      </c>
      <c r="X56" s="120">
        <v>0</v>
      </c>
      <c r="Y56" s="120">
        <v>2</v>
      </c>
      <c r="Z56" s="120">
        <v>0</v>
      </c>
      <c r="AA56" s="120">
        <v>0</v>
      </c>
      <c r="AB56" s="120">
        <v>3</v>
      </c>
      <c r="AC56" s="120">
        <v>0</v>
      </c>
      <c r="AD56" s="120">
        <v>0</v>
      </c>
      <c r="AE56" s="153" t="s">
        <v>200</v>
      </c>
      <c r="AF56" s="114" t="s">
        <v>34</v>
      </c>
      <c r="AG56" s="146">
        <v>157.067</v>
      </c>
      <c r="AH56" s="115">
        <v>0</v>
      </c>
      <c r="AI56" s="115">
        <v>0</v>
      </c>
      <c r="AJ56" s="115">
        <v>0</v>
      </c>
      <c r="AK56" s="115">
        <v>0</v>
      </c>
      <c r="AL56" s="115">
        <v>0</v>
      </c>
      <c r="AM56" s="146">
        <f>SUM(AG56:AL56)</f>
        <v>157.067</v>
      </c>
      <c r="AN56" s="116">
        <v>2019</v>
      </c>
    </row>
    <row r="57" spans="1:40" s="9" customFormat="1" ht="51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50">
        <v>0</v>
      </c>
      <c r="V57" s="150">
        <v>6</v>
      </c>
      <c r="W57" s="150">
        <v>1</v>
      </c>
      <c r="X57" s="150">
        <v>0</v>
      </c>
      <c r="Y57" s="150">
        <v>2</v>
      </c>
      <c r="Z57" s="150">
        <v>0</v>
      </c>
      <c r="AA57" s="150">
        <v>0</v>
      </c>
      <c r="AB57" s="150">
        <v>3</v>
      </c>
      <c r="AC57" s="150">
        <v>0</v>
      </c>
      <c r="AD57" s="150">
        <v>1</v>
      </c>
      <c r="AE57" s="88" t="s">
        <v>198</v>
      </c>
      <c r="AF57" s="50" t="s">
        <v>31</v>
      </c>
      <c r="AG57" s="59" t="s">
        <v>47</v>
      </c>
      <c r="AH57" s="59" t="s">
        <v>47</v>
      </c>
      <c r="AI57" s="59" t="s">
        <v>47</v>
      </c>
      <c r="AJ57" s="59" t="s">
        <v>47</v>
      </c>
      <c r="AK57" s="59" t="s">
        <v>47</v>
      </c>
      <c r="AL57" s="59" t="s">
        <v>47</v>
      </c>
      <c r="AM57" s="59" t="s">
        <v>47</v>
      </c>
      <c r="AN57" s="51">
        <v>2019</v>
      </c>
    </row>
    <row r="58" spans="1:40" s="24" customFormat="1" ht="48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94"/>
      <c r="R58" s="94" t="s">
        <v>32</v>
      </c>
      <c r="S58" s="94" t="s">
        <v>32</v>
      </c>
      <c r="T58" s="94" t="s">
        <v>32</v>
      </c>
      <c r="U58" s="96">
        <v>0</v>
      </c>
      <c r="V58" s="96">
        <v>6</v>
      </c>
      <c r="W58" s="96">
        <v>2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0</v>
      </c>
      <c r="AE58" s="106" t="s">
        <v>92</v>
      </c>
      <c r="AF58" s="98" t="s">
        <v>34</v>
      </c>
      <c r="AG58" s="99">
        <f aca="true" t="shared" si="2" ref="AG58:AL58">AG59+AG78</f>
        <v>6954</v>
      </c>
      <c r="AH58" s="99">
        <f t="shared" si="2"/>
        <v>1533.8</v>
      </c>
      <c r="AI58" s="99">
        <f t="shared" si="2"/>
        <v>0</v>
      </c>
      <c r="AJ58" s="99">
        <f t="shared" si="2"/>
        <v>20220</v>
      </c>
      <c r="AK58" s="99">
        <f t="shared" si="2"/>
        <v>1430</v>
      </c>
      <c r="AL58" s="99">
        <f t="shared" si="2"/>
        <v>1430</v>
      </c>
      <c r="AM58" s="99">
        <f>SUM(AG58:AL58)</f>
        <v>31567.8</v>
      </c>
      <c r="AN58" s="100">
        <v>2019</v>
      </c>
    </row>
    <row r="59" spans="1:40" s="25" customFormat="1" ht="29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89"/>
      <c r="R59" s="89" t="s">
        <v>23</v>
      </c>
      <c r="S59" s="89" t="s">
        <v>23</v>
      </c>
      <c r="T59" s="89" t="s">
        <v>23</v>
      </c>
      <c r="U59" s="109">
        <v>0</v>
      </c>
      <c r="V59" s="109">
        <v>6</v>
      </c>
      <c r="W59" s="109">
        <v>2</v>
      </c>
      <c r="X59" s="109">
        <v>0</v>
      </c>
      <c r="Y59" s="109">
        <v>1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10" t="s">
        <v>5</v>
      </c>
      <c r="AF59" s="102" t="s">
        <v>34</v>
      </c>
      <c r="AG59" s="138">
        <f aca="true" t="shared" si="3" ref="AG59:AM59">AG67+AG69+AG71+AG73</f>
        <v>0</v>
      </c>
      <c r="AH59" s="138">
        <f t="shared" si="3"/>
        <v>0</v>
      </c>
      <c r="AI59" s="138">
        <f t="shared" si="3"/>
        <v>0</v>
      </c>
      <c r="AJ59" s="138">
        <f t="shared" si="3"/>
        <v>17040</v>
      </c>
      <c r="AK59" s="138">
        <f t="shared" si="3"/>
        <v>250</v>
      </c>
      <c r="AL59" s="138">
        <f t="shared" si="3"/>
        <v>250</v>
      </c>
      <c r="AM59" s="138">
        <f t="shared" si="3"/>
        <v>17540</v>
      </c>
      <c r="AN59" s="104">
        <v>2019</v>
      </c>
    </row>
    <row r="60" spans="1:40" s="9" customFormat="1" ht="39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 t="s">
        <v>23</v>
      </c>
      <c r="S60" s="49" t="s">
        <v>23</v>
      </c>
      <c r="T60" s="49" t="s">
        <v>23</v>
      </c>
      <c r="U60" s="49">
        <v>0</v>
      </c>
      <c r="V60" s="49">
        <v>6</v>
      </c>
      <c r="W60" s="49">
        <v>2</v>
      </c>
      <c r="X60" s="49">
        <v>0</v>
      </c>
      <c r="Y60" s="49">
        <v>1</v>
      </c>
      <c r="Z60" s="49">
        <v>0</v>
      </c>
      <c r="AA60" s="49">
        <v>0</v>
      </c>
      <c r="AB60" s="49">
        <v>0</v>
      </c>
      <c r="AC60" s="49">
        <v>0</v>
      </c>
      <c r="AD60" s="49">
        <v>1</v>
      </c>
      <c r="AE60" s="88" t="s">
        <v>93</v>
      </c>
      <c r="AF60" s="50" t="s">
        <v>27</v>
      </c>
      <c r="AG60" s="92">
        <v>100</v>
      </c>
      <c r="AH60" s="92">
        <v>100</v>
      </c>
      <c r="AI60" s="92">
        <v>100</v>
      </c>
      <c r="AJ60" s="92">
        <v>100</v>
      </c>
      <c r="AK60" s="92">
        <v>100</v>
      </c>
      <c r="AL60" s="92">
        <v>100</v>
      </c>
      <c r="AM60" s="92">
        <v>100</v>
      </c>
      <c r="AN60" s="92">
        <v>2019</v>
      </c>
    </row>
    <row r="61" spans="1:40" s="9" customFormat="1" ht="86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 t="s">
        <v>23</v>
      </c>
      <c r="S61" s="49" t="s">
        <v>23</v>
      </c>
      <c r="T61" s="49" t="s">
        <v>23</v>
      </c>
      <c r="U61" s="49">
        <v>0</v>
      </c>
      <c r="V61" s="49">
        <v>6</v>
      </c>
      <c r="W61" s="49">
        <v>2</v>
      </c>
      <c r="X61" s="49">
        <v>0</v>
      </c>
      <c r="Y61" s="49">
        <v>1</v>
      </c>
      <c r="Z61" s="49">
        <v>0</v>
      </c>
      <c r="AA61" s="49">
        <v>0</v>
      </c>
      <c r="AB61" s="49">
        <v>0</v>
      </c>
      <c r="AC61" s="49">
        <v>0</v>
      </c>
      <c r="AD61" s="49">
        <v>2</v>
      </c>
      <c r="AE61" s="88" t="s">
        <v>94</v>
      </c>
      <c r="AF61" s="50" t="s">
        <v>27</v>
      </c>
      <c r="AG61" s="93">
        <v>0.8</v>
      </c>
      <c r="AH61" s="93">
        <v>0.6</v>
      </c>
      <c r="AI61" s="93">
        <v>0.6</v>
      </c>
      <c r="AJ61" s="93">
        <v>0.5</v>
      </c>
      <c r="AK61" s="93">
        <v>0.4</v>
      </c>
      <c r="AL61" s="93">
        <v>0.3</v>
      </c>
      <c r="AM61" s="93">
        <v>0.3</v>
      </c>
      <c r="AN61" s="93">
        <v>2019</v>
      </c>
    </row>
    <row r="62" spans="1:40" s="9" customFormat="1" ht="64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 t="s">
        <v>23</v>
      </c>
      <c r="S62" s="49" t="s">
        <v>23</v>
      </c>
      <c r="T62" s="49" t="s">
        <v>23</v>
      </c>
      <c r="U62" s="49">
        <v>0</v>
      </c>
      <c r="V62" s="49">
        <v>6</v>
      </c>
      <c r="W62" s="49">
        <v>2</v>
      </c>
      <c r="X62" s="49">
        <v>0</v>
      </c>
      <c r="Y62" s="49">
        <v>1</v>
      </c>
      <c r="Z62" s="49">
        <v>0</v>
      </c>
      <c r="AA62" s="49">
        <v>0</v>
      </c>
      <c r="AB62" s="49">
        <v>0</v>
      </c>
      <c r="AC62" s="49">
        <v>0</v>
      </c>
      <c r="AD62" s="49">
        <v>3</v>
      </c>
      <c r="AE62" s="88" t="s">
        <v>172</v>
      </c>
      <c r="AF62" s="50" t="s">
        <v>27</v>
      </c>
      <c r="AG62" s="93">
        <v>70</v>
      </c>
      <c r="AH62" s="93">
        <v>100</v>
      </c>
      <c r="AI62" s="93">
        <v>100</v>
      </c>
      <c r="AJ62" s="93">
        <v>100</v>
      </c>
      <c r="AK62" s="93">
        <v>100</v>
      </c>
      <c r="AL62" s="93">
        <v>100</v>
      </c>
      <c r="AM62" s="93">
        <v>100</v>
      </c>
      <c r="AN62" s="93">
        <v>2019</v>
      </c>
    </row>
    <row r="63" spans="1:40" s="9" customFormat="1" ht="62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 t="s">
        <v>23</v>
      </c>
      <c r="S63" s="49" t="s">
        <v>23</v>
      </c>
      <c r="T63" s="49" t="s">
        <v>23</v>
      </c>
      <c r="U63" s="49">
        <v>0</v>
      </c>
      <c r="V63" s="49">
        <v>6</v>
      </c>
      <c r="W63" s="49">
        <v>2</v>
      </c>
      <c r="X63" s="49">
        <v>0</v>
      </c>
      <c r="Y63" s="49">
        <v>1</v>
      </c>
      <c r="Z63" s="49">
        <v>0</v>
      </c>
      <c r="AA63" s="49">
        <v>0</v>
      </c>
      <c r="AB63" s="49">
        <v>0</v>
      </c>
      <c r="AC63" s="49">
        <v>0</v>
      </c>
      <c r="AD63" s="49">
        <v>4</v>
      </c>
      <c r="AE63" s="88" t="s">
        <v>173</v>
      </c>
      <c r="AF63" s="50" t="s">
        <v>27</v>
      </c>
      <c r="AG63" s="93">
        <v>80</v>
      </c>
      <c r="AH63" s="93">
        <v>100</v>
      </c>
      <c r="AI63" s="93">
        <v>100</v>
      </c>
      <c r="AJ63" s="93">
        <v>100</v>
      </c>
      <c r="AK63" s="93">
        <v>100</v>
      </c>
      <c r="AL63" s="93">
        <v>100</v>
      </c>
      <c r="AM63" s="93">
        <v>100</v>
      </c>
      <c r="AN63" s="93">
        <v>2019</v>
      </c>
    </row>
    <row r="64" spans="1:40" s="9" customFormat="1" ht="61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 t="s">
        <v>23</v>
      </c>
      <c r="S64" s="49" t="s">
        <v>23</v>
      </c>
      <c r="T64" s="49" t="s">
        <v>23</v>
      </c>
      <c r="U64" s="49">
        <v>0</v>
      </c>
      <c r="V64" s="49">
        <v>6</v>
      </c>
      <c r="W64" s="49">
        <v>2</v>
      </c>
      <c r="X64" s="49">
        <v>0</v>
      </c>
      <c r="Y64" s="49">
        <v>1</v>
      </c>
      <c r="Z64" s="49">
        <v>0</v>
      </c>
      <c r="AA64" s="49">
        <v>0</v>
      </c>
      <c r="AB64" s="49">
        <v>0</v>
      </c>
      <c r="AC64" s="49">
        <v>0</v>
      </c>
      <c r="AD64" s="49">
        <v>5</v>
      </c>
      <c r="AE64" s="88" t="s">
        <v>174</v>
      </c>
      <c r="AF64" s="50" t="s">
        <v>27</v>
      </c>
      <c r="AG64" s="93">
        <v>100</v>
      </c>
      <c r="AH64" s="93">
        <v>100</v>
      </c>
      <c r="AI64" s="93">
        <v>100</v>
      </c>
      <c r="AJ64" s="93">
        <v>100</v>
      </c>
      <c r="AK64" s="93">
        <v>100</v>
      </c>
      <c r="AL64" s="93">
        <v>100</v>
      </c>
      <c r="AM64" s="93">
        <v>100</v>
      </c>
      <c r="AN64" s="93">
        <v>2019</v>
      </c>
    </row>
    <row r="65" spans="1:40" s="9" customFormat="1" ht="60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 t="s">
        <v>23</v>
      </c>
      <c r="S65" s="49" t="s">
        <v>23</v>
      </c>
      <c r="T65" s="49" t="s">
        <v>23</v>
      </c>
      <c r="U65" s="49">
        <v>0</v>
      </c>
      <c r="V65" s="49">
        <v>6</v>
      </c>
      <c r="W65" s="49">
        <v>2</v>
      </c>
      <c r="X65" s="49">
        <v>0</v>
      </c>
      <c r="Y65" s="49">
        <v>1</v>
      </c>
      <c r="Z65" s="49">
        <v>0</v>
      </c>
      <c r="AA65" s="49">
        <v>0</v>
      </c>
      <c r="AB65" s="49">
        <v>0</v>
      </c>
      <c r="AC65" s="49">
        <v>0</v>
      </c>
      <c r="AD65" s="49">
        <v>6</v>
      </c>
      <c r="AE65" s="88" t="s">
        <v>175</v>
      </c>
      <c r="AF65" s="50" t="s">
        <v>27</v>
      </c>
      <c r="AG65" s="93">
        <v>100</v>
      </c>
      <c r="AH65" s="93">
        <v>100</v>
      </c>
      <c r="AI65" s="93">
        <v>100</v>
      </c>
      <c r="AJ65" s="93">
        <v>100</v>
      </c>
      <c r="AK65" s="93">
        <v>100</v>
      </c>
      <c r="AL65" s="93">
        <v>100</v>
      </c>
      <c r="AM65" s="93">
        <v>100</v>
      </c>
      <c r="AN65" s="93">
        <v>2019</v>
      </c>
    </row>
    <row r="66" spans="1:40" s="9" customFormat="1" ht="63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 t="s">
        <v>23</v>
      </c>
      <c r="S66" s="49" t="s">
        <v>23</v>
      </c>
      <c r="T66" s="49" t="s">
        <v>23</v>
      </c>
      <c r="U66" s="49">
        <v>0</v>
      </c>
      <c r="V66" s="49">
        <v>6</v>
      </c>
      <c r="W66" s="49">
        <v>2</v>
      </c>
      <c r="X66" s="49">
        <v>0</v>
      </c>
      <c r="Y66" s="49">
        <v>1</v>
      </c>
      <c r="Z66" s="49">
        <v>0</v>
      </c>
      <c r="AA66" s="49">
        <v>0</v>
      </c>
      <c r="AB66" s="49">
        <v>0</v>
      </c>
      <c r="AC66" s="49">
        <v>0</v>
      </c>
      <c r="AD66" s="49">
        <v>7</v>
      </c>
      <c r="AE66" s="88" t="s">
        <v>176</v>
      </c>
      <c r="AF66" s="50" t="s">
        <v>27</v>
      </c>
      <c r="AG66" s="93">
        <v>80</v>
      </c>
      <c r="AH66" s="93">
        <v>100</v>
      </c>
      <c r="AI66" s="93">
        <v>100</v>
      </c>
      <c r="AJ66" s="93">
        <v>100</v>
      </c>
      <c r="AK66" s="93">
        <v>100</v>
      </c>
      <c r="AL66" s="93">
        <v>100</v>
      </c>
      <c r="AM66" s="93">
        <v>100</v>
      </c>
      <c r="AN66" s="93">
        <v>2019</v>
      </c>
    </row>
    <row r="67" spans="1:40" s="29" customFormat="1" ht="40.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>
        <v>3</v>
      </c>
      <c r="S67" s="49">
        <v>4</v>
      </c>
      <c r="T67" s="49">
        <v>0</v>
      </c>
      <c r="U67" s="117">
        <v>0</v>
      </c>
      <c r="V67" s="117">
        <v>6</v>
      </c>
      <c r="W67" s="117">
        <v>2</v>
      </c>
      <c r="X67" s="117">
        <v>0</v>
      </c>
      <c r="Y67" s="117">
        <v>1</v>
      </c>
      <c r="Z67" s="117">
        <v>0</v>
      </c>
      <c r="AA67" s="117">
        <v>0</v>
      </c>
      <c r="AB67" s="117">
        <v>1</v>
      </c>
      <c r="AC67" s="117">
        <v>0</v>
      </c>
      <c r="AD67" s="117">
        <v>0</v>
      </c>
      <c r="AE67" s="113" t="s">
        <v>95</v>
      </c>
      <c r="AF67" s="114" t="s">
        <v>34</v>
      </c>
      <c r="AG67" s="125">
        <v>0</v>
      </c>
      <c r="AH67" s="125">
        <v>0</v>
      </c>
      <c r="AI67" s="125">
        <v>0</v>
      </c>
      <c r="AJ67" s="125">
        <v>10380</v>
      </c>
      <c r="AK67" s="125">
        <v>0</v>
      </c>
      <c r="AL67" s="125">
        <v>0</v>
      </c>
      <c r="AM67" s="123">
        <f>SUM(AG67:AL67)</f>
        <v>10380</v>
      </c>
      <c r="AN67" s="116">
        <v>2019</v>
      </c>
    </row>
    <row r="68" spans="1:184" s="13" customFormat="1" ht="34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 t="s">
        <v>23</v>
      </c>
      <c r="S68" s="49" t="s">
        <v>23</v>
      </c>
      <c r="T68" s="49" t="s">
        <v>23</v>
      </c>
      <c r="U68" s="49">
        <v>0</v>
      </c>
      <c r="V68" s="49">
        <v>6</v>
      </c>
      <c r="W68" s="49">
        <v>2</v>
      </c>
      <c r="X68" s="49">
        <v>0</v>
      </c>
      <c r="Y68" s="49">
        <v>1</v>
      </c>
      <c r="Z68" s="49">
        <v>0</v>
      </c>
      <c r="AA68" s="49">
        <v>0</v>
      </c>
      <c r="AB68" s="49">
        <v>1</v>
      </c>
      <c r="AC68" s="49">
        <v>0</v>
      </c>
      <c r="AD68" s="49">
        <v>1</v>
      </c>
      <c r="AE68" s="88" t="s">
        <v>96</v>
      </c>
      <c r="AF68" s="50" t="s">
        <v>36</v>
      </c>
      <c r="AG68" s="93">
        <v>0</v>
      </c>
      <c r="AH68" s="93">
        <v>0</v>
      </c>
      <c r="AI68" s="93">
        <v>0</v>
      </c>
      <c r="AJ68" s="93">
        <v>6</v>
      </c>
      <c r="AK68" s="93">
        <v>0</v>
      </c>
      <c r="AL68" s="93">
        <v>0</v>
      </c>
      <c r="AM68" s="93">
        <f>SUM(AG68:AL68)</f>
        <v>6</v>
      </c>
      <c r="AN68" s="93">
        <v>2019</v>
      </c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</row>
    <row r="69" spans="1:40" s="36" customFormat="1" ht="38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>
        <v>2</v>
      </c>
      <c r="S69" s="49">
        <v>2</v>
      </c>
      <c r="T69" s="49">
        <v>6</v>
      </c>
      <c r="U69" s="117">
        <v>0</v>
      </c>
      <c r="V69" s="117">
        <v>6</v>
      </c>
      <c r="W69" s="117">
        <v>2</v>
      </c>
      <c r="X69" s="117">
        <v>0</v>
      </c>
      <c r="Y69" s="117">
        <v>1</v>
      </c>
      <c r="Z69" s="117">
        <v>0</v>
      </c>
      <c r="AA69" s="117">
        <v>0</v>
      </c>
      <c r="AB69" s="117">
        <v>2</v>
      </c>
      <c r="AC69" s="117">
        <v>0</v>
      </c>
      <c r="AD69" s="117">
        <v>0</v>
      </c>
      <c r="AE69" s="113" t="s">
        <v>186</v>
      </c>
      <c r="AF69" s="124" t="s">
        <v>30</v>
      </c>
      <c r="AG69" s="125">
        <v>0</v>
      </c>
      <c r="AH69" s="125">
        <v>0</v>
      </c>
      <c r="AI69" s="125">
        <v>0</v>
      </c>
      <c r="AJ69" s="125">
        <v>3010</v>
      </c>
      <c r="AK69" s="125">
        <v>0</v>
      </c>
      <c r="AL69" s="125">
        <v>0</v>
      </c>
      <c r="AM69" s="123">
        <f>AL69+AK69+AJ69+AI69+AH69+AG69</f>
        <v>3010</v>
      </c>
      <c r="AN69" s="116">
        <v>2019</v>
      </c>
    </row>
    <row r="70" spans="1:40" s="9" customFormat="1" ht="29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 t="s">
        <v>23</v>
      </c>
      <c r="S70" s="49" t="s">
        <v>23</v>
      </c>
      <c r="T70" s="49" t="s">
        <v>23</v>
      </c>
      <c r="U70" s="49">
        <v>0</v>
      </c>
      <c r="V70" s="49">
        <v>6</v>
      </c>
      <c r="W70" s="49">
        <v>2</v>
      </c>
      <c r="X70" s="49">
        <v>0</v>
      </c>
      <c r="Y70" s="49">
        <v>1</v>
      </c>
      <c r="Z70" s="49">
        <v>0</v>
      </c>
      <c r="AA70" s="49">
        <v>0</v>
      </c>
      <c r="AB70" s="49">
        <v>2</v>
      </c>
      <c r="AC70" s="49">
        <v>0</v>
      </c>
      <c r="AD70" s="49">
        <v>1</v>
      </c>
      <c r="AE70" s="88" t="s">
        <v>97</v>
      </c>
      <c r="AF70" s="50" t="s">
        <v>29</v>
      </c>
      <c r="AG70" s="51">
        <v>0</v>
      </c>
      <c r="AH70" s="51">
        <v>0</v>
      </c>
      <c r="AI70" s="51">
        <v>0</v>
      </c>
      <c r="AJ70" s="51">
        <v>5</v>
      </c>
      <c r="AK70" s="51">
        <v>0</v>
      </c>
      <c r="AL70" s="51">
        <v>0</v>
      </c>
      <c r="AM70" s="51"/>
      <c r="AN70" s="51">
        <v>2019</v>
      </c>
    </row>
    <row r="71" spans="1:40" s="29" customFormat="1" ht="33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>
        <v>2</v>
      </c>
      <c r="S71" s="49">
        <v>5</v>
      </c>
      <c r="T71" s="49">
        <v>1</v>
      </c>
      <c r="U71" s="117">
        <v>0</v>
      </c>
      <c r="V71" s="117">
        <v>6</v>
      </c>
      <c r="W71" s="117">
        <v>2</v>
      </c>
      <c r="X71" s="117">
        <v>0</v>
      </c>
      <c r="Y71" s="117">
        <v>1</v>
      </c>
      <c r="Z71" s="117">
        <v>0</v>
      </c>
      <c r="AA71" s="117">
        <v>0</v>
      </c>
      <c r="AB71" s="117">
        <v>3</v>
      </c>
      <c r="AC71" s="117">
        <v>0</v>
      </c>
      <c r="AD71" s="117">
        <v>0</v>
      </c>
      <c r="AE71" s="113" t="s">
        <v>187</v>
      </c>
      <c r="AF71" s="124" t="s">
        <v>34</v>
      </c>
      <c r="AG71" s="122">
        <v>0</v>
      </c>
      <c r="AH71" s="122">
        <v>0</v>
      </c>
      <c r="AI71" s="122">
        <v>0</v>
      </c>
      <c r="AJ71" s="122">
        <v>3400</v>
      </c>
      <c r="AK71" s="122">
        <v>0</v>
      </c>
      <c r="AL71" s="122">
        <v>0</v>
      </c>
      <c r="AM71" s="123">
        <f>SUM(AG71:AL71)</f>
        <v>3400</v>
      </c>
      <c r="AN71" s="116">
        <v>2019</v>
      </c>
    </row>
    <row r="72" spans="1:40" s="9" customFormat="1" ht="34.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 t="s">
        <v>23</v>
      </c>
      <c r="S72" s="49" t="s">
        <v>23</v>
      </c>
      <c r="T72" s="49" t="s">
        <v>23</v>
      </c>
      <c r="U72" s="49">
        <v>0</v>
      </c>
      <c r="V72" s="49">
        <v>6</v>
      </c>
      <c r="W72" s="49">
        <v>2</v>
      </c>
      <c r="X72" s="49">
        <v>0</v>
      </c>
      <c r="Y72" s="49">
        <v>1</v>
      </c>
      <c r="Z72" s="49">
        <v>0</v>
      </c>
      <c r="AA72" s="49">
        <v>0</v>
      </c>
      <c r="AB72" s="49">
        <v>3</v>
      </c>
      <c r="AC72" s="49">
        <v>0</v>
      </c>
      <c r="AD72" s="49">
        <v>1</v>
      </c>
      <c r="AE72" s="88" t="s">
        <v>98</v>
      </c>
      <c r="AF72" s="73" t="s">
        <v>29</v>
      </c>
      <c r="AG72" s="51">
        <v>0</v>
      </c>
      <c r="AH72" s="51">
        <v>0</v>
      </c>
      <c r="AI72" s="51">
        <v>0</v>
      </c>
      <c r="AJ72" s="51">
        <v>3</v>
      </c>
      <c r="AK72" s="51">
        <v>0</v>
      </c>
      <c r="AL72" s="51">
        <v>0</v>
      </c>
      <c r="AM72" s="51">
        <v>0</v>
      </c>
      <c r="AN72" s="51">
        <v>2019</v>
      </c>
    </row>
    <row r="73" spans="1:40" s="9" customFormat="1" ht="34.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117">
        <v>0</v>
      </c>
      <c r="V73" s="117">
        <v>6</v>
      </c>
      <c r="W73" s="117">
        <v>2</v>
      </c>
      <c r="X73" s="117">
        <v>0</v>
      </c>
      <c r="Y73" s="117">
        <v>1</v>
      </c>
      <c r="Z73" s="117">
        <v>0</v>
      </c>
      <c r="AA73" s="117">
        <v>0</v>
      </c>
      <c r="AB73" s="117">
        <v>4</v>
      </c>
      <c r="AC73" s="117">
        <v>0</v>
      </c>
      <c r="AD73" s="117">
        <v>0</v>
      </c>
      <c r="AE73" s="113" t="s">
        <v>192</v>
      </c>
      <c r="AF73" s="121" t="s">
        <v>34</v>
      </c>
      <c r="AG73" s="126">
        <v>0</v>
      </c>
      <c r="AH73" s="126">
        <v>0</v>
      </c>
      <c r="AI73" s="126">
        <v>0</v>
      </c>
      <c r="AJ73" s="126">
        <v>250</v>
      </c>
      <c r="AK73" s="126">
        <v>250</v>
      </c>
      <c r="AL73" s="126">
        <v>250</v>
      </c>
      <c r="AM73" s="126">
        <f>SUM(AG73:AL73)</f>
        <v>750</v>
      </c>
      <c r="AN73" s="116">
        <v>2019</v>
      </c>
    </row>
    <row r="74" spans="1:40" s="9" customFormat="1" ht="34.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>
        <v>0</v>
      </c>
      <c r="V74" s="49">
        <v>6</v>
      </c>
      <c r="W74" s="49">
        <v>2</v>
      </c>
      <c r="X74" s="49">
        <v>0</v>
      </c>
      <c r="Y74" s="49">
        <v>1</v>
      </c>
      <c r="Z74" s="49">
        <v>0</v>
      </c>
      <c r="AA74" s="49">
        <v>0</v>
      </c>
      <c r="AB74" s="49">
        <v>4</v>
      </c>
      <c r="AC74" s="49">
        <v>0</v>
      </c>
      <c r="AD74" s="49">
        <v>1</v>
      </c>
      <c r="AE74" s="88" t="s">
        <v>99</v>
      </c>
      <c r="AF74" s="73" t="s">
        <v>36</v>
      </c>
      <c r="AG74" s="51">
        <v>0</v>
      </c>
      <c r="AH74" s="51">
        <v>0</v>
      </c>
      <c r="AI74" s="51">
        <v>0</v>
      </c>
      <c r="AJ74" s="51">
        <v>5</v>
      </c>
      <c r="AK74" s="51">
        <v>5</v>
      </c>
      <c r="AL74" s="51">
        <v>5</v>
      </c>
      <c r="AM74" s="51">
        <f>SUM(AG74:AL74)</f>
        <v>15</v>
      </c>
      <c r="AN74" s="51">
        <v>2019</v>
      </c>
    </row>
    <row r="75" spans="1:40" s="9" customFormat="1" ht="25.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>
        <v>0</v>
      </c>
      <c r="V75" s="49">
        <v>6</v>
      </c>
      <c r="W75" s="49">
        <v>2</v>
      </c>
      <c r="X75" s="49">
        <v>0</v>
      </c>
      <c r="Y75" s="49">
        <v>1</v>
      </c>
      <c r="Z75" s="49">
        <v>0</v>
      </c>
      <c r="AA75" s="49">
        <v>0</v>
      </c>
      <c r="AB75" s="49">
        <v>4</v>
      </c>
      <c r="AC75" s="49">
        <v>0</v>
      </c>
      <c r="AD75" s="49">
        <v>2</v>
      </c>
      <c r="AE75" s="88" t="s">
        <v>193</v>
      </c>
      <c r="AF75" s="73" t="s">
        <v>109</v>
      </c>
      <c r="AG75" s="51">
        <v>1</v>
      </c>
      <c r="AH75" s="51">
        <v>1</v>
      </c>
      <c r="AI75" s="51">
        <v>1</v>
      </c>
      <c r="AJ75" s="51">
        <v>1</v>
      </c>
      <c r="AK75" s="51">
        <v>1</v>
      </c>
      <c r="AL75" s="51">
        <v>1</v>
      </c>
      <c r="AM75" s="51">
        <v>1</v>
      </c>
      <c r="AN75" s="51">
        <v>2019</v>
      </c>
    </row>
    <row r="76" spans="1:40" s="9" customFormat="1" ht="28.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 t="s">
        <v>23</v>
      </c>
      <c r="S76" s="90" t="s">
        <v>23</v>
      </c>
      <c r="T76" s="90" t="s">
        <v>23</v>
      </c>
      <c r="U76" s="127">
        <v>0</v>
      </c>
      <c r="V76" s="127">
        <v>6</v>
      </c>
      <c r="W76" s="127">
        <v>2</v>
      </c>
      <c r="X76" s="127">
        <v>0</v>
      </c>
      <c r="Y76" s="127">
        <v>1</v>
      </c>
      <c r="Z76" s="127">
        <v>0</v>
      </c>
      <c r="AA76" s="127">
        <v>0</v>
      </c>
      <c r="AB76" s="127">
        <v>5</v>
      </c>
      <c r="AC76" s="127">
        <v>0</v>
      </c>
      <c r="AD76" s="127">
        <v>0</v>
      </c>
      <c r="AE76" s="113" t="s">
        <v>177</v>
      </c>
      <c r="AF76" s="121" t="s">
        <v>40</v>
      </c>
      <c r="AG76" s="116" t="s">
        <v>47</v>
      </c>
      <c r="AH76" s="116" t="s">
        <v>47</v>
      </c>
      <c r="AI76" s="116" t="s">
        <v>47</v>
      </c>
      <c r="AJ76" s="116" t="s">
        <v>47</v>
      </c>
      <c r="AK76" s="116" t="s">
        <v>47</v>
      </c>
      <c r="AL76" s="116" t="s">
        <v>47</v>
      </c>
      <c r="AM76" s="116" t="s">
        <v>47</v>
      </c>
      <c r="AN76" s="116">
        <v>2019</v>
      </c>
    </row>
    <row r="77" spans="1:40" s="9" customFormat="1" ht="37.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 t="s">
        <v>23</v>
      </c>
      <c r="S77" s="60" t="s">
        <v>23</v>
      </c>
      <c r="T77" s="60" t="s">
        <v>23</v>
      </c>
      <c r="U77" s="60">
        <v>0</v>
      </c>
      <c r="V77" s="60">
        <v>6</v>
      </c>
      <c r="W77" s="60">
        <v>2</v>
      </c>
      <c r="X77" s="60">
        <v>0</v>
      </c>
      <c r="Y77" s="60">
        <v>1</v>
      </c>
      <c r="Z77" s="60">
        <v>0</v>
      </c>
      <c r="AA77" s="60">
        <v>0</v>
      </c>
      <c r="AB77" s="60">
        <v>5</v>
      </c>
      <c r="AC77" s="60">
        <v>0</v>
      </c>
      <c r="AD77" s="60">
        <v>1</v>
      </c>
      <c r="AE77" s="88" t="s">
        <v>181</v>
      </c>
      <c r="AF77" s="73" t="s">
        <v>29</v>
      </c>
      <c r="AG77" s="93">
        <v>3</v>
      </c>
      <c r="AH77" s="93">
        <v>4</v>
      </c>
      <c r="AI77" s="93">
        <v>5</v>
      </c>
      <c r="AJ77" s="93">
        <v>5</v>
      </c>
      <c r="AK77" s="93">
        <v>6</v>
      </c>
      <c r="AL77" s="93">
        <v>6</v>
      </c>
      <c r="AM77" s="93">
        <v>29</v>
      </c>
      <c r="AN77" s="93">
        <v>2019</v>
      </c>
    </row>
    <row r="78" spans="1:80" s="27" customFormat="1" ht="36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 t="s">
        <v>23</v>
      </c>
      <c r="S78" s="60" t="s">
        <v>23</v>
      </c>
      <c r="T78" s="60" t="s">
        <v>23</v>
      </c>
      <c r="U78" s="128">
        <v>0</v>
      </c>
      <c r="V78" s="128">
        <v>6</v>
      </c>
      <c r="W78" s="128">
        <v>2</v>
      </c>
      <c r="X78" s="128">
        <v>0</v>
      </c>
      <c r="Y78" s="128">
        <v>2</v>
      </c>
      <c r="Z78" s="128">
        <v>0</v>
      </c>
      <c r="AA78" s="128">
        <v>0</v>
      </c>
      <c r="AB78" s="128">
        <v>0</v>
      </c>
      <c r="AC78" s="128">
        <v>0</v>
      </c>
      <c r="AD78" s="128">
        <v>0</v>
      </c>
      <c r="AE78" s="110" t="s">
        <v>100</v>
      </c>
      <c r="AF78" s="102" t="s">
        <v>34</v>
      </c>
      <c r="AG78" s="138">
        <f aca="true" t="shared" si="4" ref="AG78:AL78">AG86+AG88+AG90+AG94+AG96</f>
        <v>6954</v>
      </c>
      <c r="AH78" s="138">
        <f t="shared" si="4"/>
        <v>1533.8</v>
      </c>
      <c r="AI78" s="138">
        <f t="shared" si="4"/>
        <v>0</v>
      </c>
      <c r="AJ78" s="138">
        <f t="shared" si="4"/>
        <v>3180</v>
      </c>
      <c r="AK78" s="138">
        <f t="shared" si="4"/>
        <v>1180</v>
      </c>
      <c r="AL78" s="138">
        <f t="shared" si="4"/>
        <v>1180</v>
      </c>
      <c r="AM78" s="138">
        <f>SUM(AG78:AL78)</f>
        <v>14027.8</v>
      </c>
      <c r="AN78" s="104">
        <v>2019</v>
      </c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</row>
    <row r="79" spans="1:40" s="9" customFormat="1" ht="51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 t="s">
        <v>23</v>
      </c>
      <c r="S79" s="49" t="s">
        <v>23</v>
      </c>
      <c r="T79" s="49" t="s">
        <v>23</v>
      </c>
      <c r="U79" s="49">
        <v>0</v>
      </c>
      <c r="V79" s="49">
        <v>6</v>
      </c>
      <c r="W79" s="49">
        <v>2</v>
      </c>
      <c r="X79" s="49">
        <v>0</v>
      </c>
      <c r="Y79" s="49">
        <v>2</v>
      </c>
      <c r="Z79" s="49">
        <v>0</v>
      </c>
      <c r="AA79" s="49">
        <v>0</v>
      </c>
      <c r="AB79" s="49">
        <v>0</v>
      </c>
      <c r="AC79" s="49">
        <v>0</v>
      </c>
      <c r="AD79" s="49">
        <v>1</v>
      </c>
      <c r="AE79" s="88" t="s">
        <v>101</v>
      </c>
      <c r="AF79" s="50" t="s">
        <v>31</v>
      </c>
      <c r="AG79" s="51" t="s">
        <v>47</v>
      </c>
      <c r="AH79" s="51" t="s">
        <v>47</v>
      </c>
      <c r="AI79" s="51" t="s">
        <v>47</v>
      </c>
      <c r="AJ79" s="51" t="s">
        <v>47</v>
      </c>
      <c r="AK79" s="51" t="s">
        <v>47</v>
      </c>
      <c r="AL79" s="51" t="s">
        <v>47</v>
      </c>
      <c r="AM79" s="51" t="s">
        <v>47</v>
      </c>
      <c r="AN79" s="51">
        <v>2019</v>
      </c>
    </row>
    <row r="80" spans="1:40" s="9" customFormat="1" ht="36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 t="s">
        <v>23</v>
      </c>
      <c r="S80" s="49" t="s">
        <v>23</v>
      </c>
      <c r="T80" s="49" t="s">
        <v>23</v>
      </c>
      <c r="U80" s="49">
        <v>0</v>
      </c>
      <c r="V80" s="49">
        <v>6</v>
      </c>
      <c r="W80" s="49">
        <v>2</v>
      </c>
      <c r="X80" s="49">
        <v>0</v>
      </c>
      <c r="Y80" s="49">
        <v>2</v>
      </c>
      <c r="Z80" s="49">
        <v>0</v>
      </c>
      <c r="AA80" s="49">
        <v>0</v>
      </c>
      <c r="AB80" s="49">
        <v>0</v>
      </c>
      <c r="AC80" s="49">
        <v>0</v>
      </c>
      <c r="AD80" s="49">
        <v>2</v>
      </c>
      <c r="AE80" s="88" t="s">
        <v>102</v>
      </c>
      <c r="AF80" s="50" t="s">
        <v>31</v>
      </c>
      <c r="AG80" s="51" t="s">
        <v>47</v>
      </c>
      <c r="AH80" s="51" t="s">
        <v>47</v>
      </c>
      <c r="AI80" s="51" t="s">
        <v>47</v>
      </c>
      <c r="AJ80" s="51" t="s">
        <v>47</v>
      </c>
      <c r="AK80" s="51" t="s">
        <v>47</v>
      </c>
      <c r="AL80" s="51" t="s">
        <v>47</v>
      </c>
      <c r="AM80" s="51" t="s">
        <v>47</v>
      </c>
      <c r="AN80" s="51">
        <v>2019</v>
      </c>
    </row>
    <row r="81" spans="1:40" s="9" customFormat="1" ht="36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>
        <v>0</v>
      </c>
      <c r="V81" s="49">
        <v>6</v>
      </c>
      <c r="W81" s="49">
        <v>2</v>
      </c>
      <c r="X81" s="49">
        <v>0</v>
      </c>
      <c r="Y81" s="49">
        <v>2</v>
      </c>
      <c r="Z81" s="49">
        <v>0</v>
      </c>
      <c r="AA81" s="49">
        <v>0</v>
      </c>
      <c r="AB81" s="49">
        <v>0</v>
      </c>
      <c r="AC81" s="49">
        <v>0</v>
      </c>
      <c r="AD81" s="49">
        <v>3</v>
      </c>
      <c r="AE81" s="88" t="s">
        <v>103</v>
      </c>
      <c r="AF81" s="50" t="s">
        <v>31</v>
      </c>
      <c r="AG81" s="51" t="s">
        <v>47</v>
      </c>
      <c r="AH81" s="51" t="s">
        <v>47</v>
      </c>
      <c r="AI81" s="51" t="s">
        <v>47</v>
      </c>
      <c r="AJ81" s="51" t="s">
        <v>47</v>
      </c>
      <c r="AK81" s="51" t="s">
        <v>47</v>
      </c>
      <c r="AL81" s="51" t="s">
        <v>47</v>
      </c>
      <c r="AM81" s="51" t="s">
        <v>47</v>
      </c>
      <c r="AN81" s="51">
        <v>2019</v>
      </c>
    </row>
    <row r="82" spans="1:40" s="9" customFormat="1" ht="63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>
        <v>0</v>
      </c>
      <c r="V82" s="49">
        <v>6</v>
      </c>
      <c r="W82" s="49">
        <v>2</v>
      </c>
      <c r="X82" s="49">
        <v>0</v>
      </c>
      <c r="Y82" s="49">
        <v>2</v>
      </c>
      <c r="Z82" s="49">
        <v>0</v>
      </c>
      <c r="AA82" s="49">
        <v>0</v>
      </c>
      <c r="AB82" s="49">
        <v>0</v>
      </c>
      <c r="AC82" s="49">
        <v>0</v>
      </c>
      <c r="AD82" s="49">
        <v>4</v>
      </c>
      <c r="AE82" s="88" t="s">
        <v>104</v>
      </c>
      <c r="AF82" s="50" t="s">
        <v>31</v>
      </c>
      <c r="AG82" s="51" t="s">
        <v>47</v>
      </c>
      <c r="AH82" s="51" t="s">
        <v>47</v>
      </c>
      <c r="AI82" s="51" t="s">
        <v>47</v>
      </c>
      <c r="AJ82" s="51" t="s">
        <v>47</v>
      </c>
      <c r="AK82" s="51" t="s">
        <v>47</v>
      </c>
      <c r="AL82" s="51" t="s">
        <v>47</v>
      </c>
      <c r="AM82" s="51" t="s">
        <v>47</v>
      </c>
      <c r="AN82" s="51">
        <v>2019</v>
      </c>
    </row>
    <row r="83" spans="1:40" s="9" customFormat="1" ht="53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>
        <v>0</v>
      </c>
      <c r="V83" s="49">
        <v>6</v>
      </c>
      <c r="W83" s="49">
        <v>2</v>
      </c>
      <c r="X83" s="49">
        <v>0</v>
      </c>
      <c r="Y83" s="49">
        <v>2</v>
      </c>
      <c r="Z83" s="49">
        <v>0</v>
      </c>
      <c r="AA83" s="49">
        <v>0</v>
      </c>
      <c r="AB83" s="49">
        <v>0</v>
      </c>
      <c r="AC83" s="49">
        <v>0</v>
      </c>
      <c r="AD83" s="49">
        <v>5</v>
      </c>
      <c r="AE83" s="88" t="s">
        <v>105</v>
      </c>
      <c r="AF83" s="50" t="s">
        <v>31</v>
      </c>
      <c r="AG83" s="51" t="s">
        <v>47</v>
      </c>
      <c r="AH83" s="51" t="s">
        <v>47</v>
      </c>
      <c r="AI83" s="51" t="s">
        <v>47</v>
      </c>
      <c r="AJ83" s="51" t="s">
        <v>47</v>
      </c>
      <c r="AK83" s="51" t="s">
        <v>47</v>
      </c>
      <c r="AL83" s="51" t="s">
        <v>47</v>
      </c>
      <c r="AM83" s="51" t="s">
        <v>47</v>
      </c>
      <c r="AN83" s="51">
        <v>2019</v>
      </c>
    </row>
    <row r="84" spans="1:80" s="29" customFormat="1" ht="38.2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 t="s">
        <v>32</v>
      </c>
      <c r="S84" s="58" t="s">
        <v>32</v>
      </c>
      <c r="T84" s="58" t="s">
        <v>32</v>
      </c>
      <c r="U84" s="112">
        <v>0</v>
      </c>
      <c r="V84" s="112">
        <v>6</v>
      </c>
      <c r="W84" s="112">
        <v>2</v>
      </c>
      <c r="X84" s="112">
        <v>0</v>
      </c>
      <c r="Y84" s="112">
        <v>2</v>
      </c>
      <c r="Z84" s="112">
        <v>0</v>
      </c>
      <c r="AA84" s="112">
        <v>0</v>
      </c>
      <c r="AB84" s="112">
        <v>1</v>
      </c>
      <c r="AC84" s="112">
        <v>0</v>
      </c>
      <c r="AD84" s="112">
        <v>0</v>
      </c>
      <c r="AE84" s="113" t="s">
        <v>106</v>
      </c>
      <c r="AF84" s="114" t="s">
        <v>42</v>
      </c>
      <c r="AG84" s="122" t="s">
        <v>39</v>
      </c>
      <c r="AH84" s="122" t="s">
        <v>39</v>
      </c>
      <c r="AI84" s="122" t="s">
        <v>39</v>
      </c>
      <c r="AJ84" s="122" t="s">
        <v>39</v>
      </c>
      <c r="AK84" s="122" t="s">
        <v>39</v>
      </c>
      <c r="AL84" s="122" t="s">
        <v>39</v>
      </c>
      <c r="AM84" s="116" t="s">
        <v>39</v>
      </c>
      <c r="AN84" s="116">
        <v>2019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</row>
    <row r="85" spans="1:111" s="38" customFormat="1" ht="4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 t="s">
        <v>23</v>
      </c>
      <c r="S85" s="49" t="s">
        <v>23</v>
      </c>
      <c r="T85" s="49" t="s">
        <v>23</v>
      </c>
      <c r="U85" s="49">
        <v>0</v>
      </c>
      <c r="V85" s="49">
        <v>6</v>
      </c>
      <c r="W85" s="49">
        <v>2</v>
      </c>
      <c r="X85" s="49">
        <v>0</v>
      </c>
      <c r="Y85" s="49">
        <v>2</v>
      </c>
      <c r="Z85" s="49">
        <v>0</v>
      </c>
      <c r="AA85" s="49">
        <v>0</v>
      </c>
      <c r="AB85" s="49">
        <v>1</v>
      </c>
      <c r="AC85" s="49">
        <v>0</v>
      </c>
      <c r="AD85" s="49">
        <v>1</v>
      </c>
      <c r="AE85" s="88" t="s">
        <v>6</v>
      </c>
      <c r="AF85" s="50" t="s">
        <v>27</v>
      </c>
      <c r="AG85" s="93">
        <v>86</v>
      </c>
      <c r="AH85" s="93">
        <v>87</v>
      </c>
      <c r="AI85" s="93">
        <v>88</v>
      </c>
      <c r="AJ85" s="93">
        <v>89</v>
      </c>
      <c r="AK85" s="93">
        <v>90</v>
      </c>
      <c r="AL85" s="93">
        <v>91</v>
      </c>
      <c r="AM85" s="93">
        <v>91</v>
      </c>
      <c r="AN85" s="93">
        <v>2019</v>
      </c>
      <c r="AO85" s="2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</row>
    <row r="86" spans="1:80" s="29" customFormat="1" ht="28.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>
        <v>2</v>
      </c>
      <c r="S86" s="49">
        <v>5</v>
      </c>
      <c r="T86" s="49">
        <v>1</v>
      </c>
      <c r="U86" s="117">
        <v>0</v>
      </c>
      <c r="V86" s="117">
        <v>6</v>
      </c>
      <c r="W86" s="117">
        <v>2</v>
      </c>
      <c r="X86" s="117">
        <v>0</v>
      </c>
      <c r="Y86" s="117">
        <v>2</v>
      </c>
      <c r="Z86" s="117">
        <v>0</v>
      </c>
      <c r="AA86" s="117">
        <v>0</v>
      </c>
      <c r="AB86" s="117">
        <v>2</v>
      </c>
      <c r="AC86" s="117">
        <v>0</v>
      </c>
      <c r="AD86" s="117">
        <v>0</v>
      </c>
      <c r="AE86" s="113" t="s">
        <v>183</v>
      </c>
      <c r="AF86" s="114" t="s">
        <v>34</v>
      </c>
      <c r="AG86" s="122">
        <v>0</v>
      </c>
      <c r="AH86" s="122">
        <v>0</v>
      </c>
      <c r="AI86" s="122">
        <v>0</v>
      </c>
      <c r="AJ86" s="122">
        <v>1600</v>
      </c>
      <c r="AK86" s="122">
        <v>0</v>
      </c>
      <c r="AL86" s="122">
        <v>0</v>
      </c>
      <c r="AM86" s="123">
        <f aca="true" t="shared" si="5" ref="AM86:AM91">SUM(AG86:AL86)</f>
        <v>1600</v>
      </c>
      <c r="AN86" s="129">
        <v>2019</v>
      </c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</row>
    <row r="87" spans="1:80" s="9" customFormat="1" ht="30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 t="s">
        <v>23</v>
      </c>
      <c r="S87" s="49" t="s">
        <v>23</v>
      </c>
      <c r="T87" s="49" t="s">
        <v>23</v>
      </c>
      <c r="U87" s="49">
        <v>0</v>
      </c>
      <c r="V87" s="49">
        <v>6</v>
      </c>
      <c r="W87" s="49">
        <v>2</v>
      </c>
      <c r="X87" s="49">
        <v>0</v>
      </c>
      <c r="Y87" s="49">
        <v>2</v>
      </c>
      <c r="Z87" s="49">
        <v>0</v>
      </c>
      <c r="AA87" s="49">
        <v>0</v>
      </c>
      <c r="AB87" s="49">
        <v>2</v>
      </c>
      <c r="AC87" s="49">
        <v>0</v>
      </c>
      <c r="AD87" s="49">
        <v>1</v>
      </c>
      <c r="AE87" s="88" t="s">
        <v>7</v>
      </c>
      <c r="AF87" s="50" t="s">
        <v>29</v>
      </c>
      <c r="AG87" s="51">
        <v>0</v>
      </c>
      <c r="AH87" s="51">
        <v>0</v>
      </c>
      <c r="AI87" s="51">
        <v>0</v>
      </c>
      <c r="AJ87" s="51">
        <v>3</v>
      </c>
      <c r="AK87" s="51">
        <v>0</v>
      </c>
      <c r="AL87" s="51">
        <v>0</v>
      </c>
      <c r="AM87" s="51">
        <f t="shared" si="5"/>
        <v>3</v>
      </c>
      <c r="AN87" s="51">
        <v>2019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s="9" customFormat="1" ht="38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117">
        <v>0</v>
      </c>
      <c r="V88" s="117">
        <v>6</v>
      </c>
      <c r="W88" s="117">
        <v>2</v>
      </c>
      <c r="X88" s="117">
        <v>0</v>
      </c>
      <c r="Y88" s="117">
        <v>2</v>
      </c>
      <c r="Z88" s="117">
        <v>0</v>
      </c>
      <c r="AA88" s="117">
        <v>0</v>
      </c>
      <c r="AB88" s="117">
        <v>3</v>
      </c>
      <c r="AC88" s="117">
        <v>0</v>
      </c>
      <c r="AD88" s="117">
        <v>0</v>
      </c>
      <c r="AE88" s="113" t="s">
        <v>184</v>
      </c>
      <c r="AF88" s="114" t="s">
        <v>70</v>
      </c>
      <c r="AG88" s="126">
        <v>0</v>
      </c>
      <c r="AH88" s="126">
        <v>0</v>
      </c>
      <c r="AI88" s="126">
        <v>0</v>
      </c>
      <c r="AJ88" s="126">
        <v>80</v>
      </c>
      <c r="AK88" s="126">
        <v>80</v>
      </c>
      <c r="AL88" s="126">
        <v>80</v>
      </c>
      <c r="AM88" s="126">
        <f t="shared" si="5"/>
        <v>240</v>
      </c>
      <c r="AN88" s="116">
        <v>2019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  <row r="89" spans="1:80" s="9" customFormat="1" ht="42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>
        <v>0</v>
      </c>
      <c r="V89" s="49">
        <v>6</v>
      </c>
      <c r="W89" s="49">
        <v>2</v>
      </c>
      <c r="X89" s="49">
        <v>0</v>
      </c>
      <c r="Y89" s="49">
        <v>2</v>
      </c>
      <c r="Z89" s="49">
        <v>0</v>
      </c>
      <c r="AA89" s="49">
        <v>0</v>
      </c>
      <c r="AB89" s="49">
        <v>3</v>
      </c>
      <c r="AC89" s="49">
        <v>0</v>
      </c>
      <c r="AD89" s="49">
        <v>1</v>
      </c>
      <c r="AE89" s="88" t="s">
        <v>124</v>
      </c>
      <c r="AF89" s="50" t="s">
        <v>36</v>
      </c>
      <c r="AG89" s="51">
        <v>0</v>
      </c>
      <c r="AH89" s="51">
        <v>0</v>
      </c>
      <c r="AI89" s="51">
        <v>0</v>
      </c>
      <c r="AJ89" s="51">
        <v>4</v>
      </c>
      <c r="AK89" s="51">
        <v>4</v>
      </c>
      <c r="AL89" s="51">
        <v>4</v>
      </c>
      <c r="AM89" s="51">
        <f t="shared" si="5"/>
        <v>12</v>
      </c>
      <c r="AN89" s="51">
        <v>2019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</row>
    <row r="90" spans="1:80" s="9" customFormat="1" ht="35.25" customHeight="1">
      <c r="A90" s="49">
        <v>6</v>
      </c>
      <c r="B90" s="49">
        <v>0</v>
      </c>
      <c r="C90" s="49">
        <v>0</v>
      </c>
      <c r="D90" s="49">
        <v>0</v>
      </c>
      <c r="E90" s="49">
        <v>5</v>
      </c>
      <c r="F90" s="49">
        <v>0</v>
      </c>
      <c r="G90" s="49">
        <v>2</v>
      </c>
      <c r="H90" s="49">
        <v>0</v>
      </c>
      <c r="I90" s="49">
        <v>6</v>
      </c>
      <c r="J90" s="49">
        <v>2</v>
      </c>
      <c r="K90" s="49">
        <v>1</v>
      </c>
      <c r="L90" s="49">
        <v>0</v>
      </c>
      <c r="M90" s="49">
        <v>0</v>
      </c>
      <c r="N90" s="49">
        <v>8</v>
      </c>
      <c r="O90" s="49">
        <v>2</v>
      </c>
      <c r="P90" s="49">
        <v>4</v>
      </c>
      <c r="Q90" s="49">
        <v>4</v>
      </c>
      <c r="R90" s="49"/>
      <c r="S90" s="49"/>
      <c r="T90" s="49"/>
      <c r="U90" s="117">
        <v>0</v>
      </c>
      <c r="V90" s="117">
        <v>6</v>
      </c>
      <c r="W90" s="117">
        <v>2</v>
      </c>
      <c r="X90" s="117">
        <v>0</v>
      </c>
      <c r="Y90" s="117">
        <v>2</v>
      </c>
      <c r="Z90" s="117">
        <v>0</v>
      </c>
      <c r="AA90" s="117">
        <v>0</v>
      </c>
      <c r="AB90" s="117">
        <v>4</v>
      </c>
      <c r="AC90" s="117">
        <v>0</v>
      </c>
      <c r="AD90" s="117">
        <v>0</v>
      </c>
      <c r="AE90" s="113" t="s">
        <v>191</v>
      </c>
      <c r="AF90" s="114" t="s">
        <v>34</v>
      </c>
      <c r="AG90" s="126">
        <v>1154</v>
      </c>
      <c r="AH90" s="126">
        <v>1533.8</v>
      </c>
      <c r="AI90" s="126">
        <v>0</v>
      </c>
      <c r="AJ90" s="126">
        <v>1500</v>
      </c>
      <c r="AK90" s="126">
        <v>1100</v>
      </c>
      <c r="AL90" s="126">
        <v>1100</v>
      </c>
      <c r="AM90" s="126">
        <f t="shared" si="5"/>
        <v>6387.8</v>
      </c>
      <c r="AN90" s="116">
        <v>2019</v>
      </c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</row>
    <row r="91" spans="1:80" s="9" customFormat="1" ht="27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>
        <v>0</v>
      </c>
      <c r="V91" s="49">
        <v>6</v>
      </c>
      <c r="W91" s="49">
        <v>2</v>
      </c>
      <c r="X91" s="49">
        <v>0</v>
      </c>
      <c r="Y91" s="49">
        <v>2</v>
      </c>
      <c r="Z91" s="49">
        <v>0</v>
      </c>
      <c r="AA91" s="49">
        <v>0</v>
      </c>
      <c r="AB91" s="49">
        <v>4</v>
      </c>
      <c r="AC91" s="49">
        <v>0</v>
      </c>
      <c r="AD91" s="49">
        <v>1</v>
      </c>
      <c r="AE91" s="88" t="s">
        <v>107</v>
      </c>
      <c r="AF91" s="50" t="s">
        <v>36</v>
      </c>
      <c r="AG91" s="51">
        <v>3</v>
      </c>
      <c r="AH91" s="51">
        <v>3</v>
      </c>
      <c r="AI91" s="51">
        <v>1</v>
      </c>
      <c r="AJ91" s="51">
        <v>1</v>
      </c>
      <c r="AK91" s="51">
        <v>1</v>
      </c>
      <c r="AL91" s="51">
        <v>1</v>
      </c>
      <c r="AM91" s="51">
        <f t="shared" si="5"/>
        <v>10</v>
      </c>
      <c r="AN91" s="51">
        <v>2019</v>
      </c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</row>
    <row r="92" spans="1:80" s="9" customFormat="1" ht="30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>
        <v>0</v>
      </c>
      <c r="V92" s="49">
        <v>6</v>
      </c>
      <c r="W92" s="49">
        <v>2</v>
      </c>
      <c r="X92" s="49">
        <v>0</v>
      </c>
      <c r="Y92" s="49">
        <v>2</v>
      </c>
      <c r="Z92" s="49">
        <v>0</v>
      </c>
      <c r="AA92" s="49">
        <v>0</v>
      </c>
      <c r="AB92" s="49">
        <v>4</v>
      </c>
      <c r="AC92" s="49">
        <v>0</v>
      </c>
      <c r="AD92" s="49">
        <v>2</v>
      </c>
      <c r="AE92" s="88" t="s">
        <v>108</v>
      </c>
      <c r="AF92" s="50" t="s">
        <v>109</v>
      </c>
      <c r="AG92" s="51">
        <v>0</v>
      </c>
      <c r="AH92" s="51">
        <v>0</v>
      </c>
      <c r="AI92" s="51">
        <v>0</v>
      </c>
      <c r="AJ92" s="51">
        <v>1</v>
      </c>
      <c r="AK92" s="51">
        <v>1</v>
      </c>
      <c r="AL92" s="51">
        <v>1</v>
      </c>
      <c r="AM92" s="51">
        <v>6</v>
      </c>
      <c r="AN92" s="51">
        <v>2019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</row>
    <row r="93" spans="1:80" s="9" customFormat="1" ht="24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>
        <v>0</v>
      </c>
      <c r="V93" s="49">
        <v>6</v>
      </c>
      <c r="W93" s="49">
        <v>2</v>
      </c>
      <c r="X93" s="49">
        <v>0</v>
      </c>
      <c r="Y93" s="49">
        <v>2</v>
      </c>
      <c r="Z93" s="49">
        <v>0</v>
      </c>
      <c r="AA93" s="49">
        <v>0</v>
      </c>
      <c r="AB93" s="49">
        <v>4</v>
      </c>
      <c r="AC93" s="49">
        <v>0</v>
      </c>
      <c r="AD93" s="49">
        <v>3</v>
      </c>
      <c r="AE93" s="88" t="s">
        <v>110</v>
      </c>
      <c r="AF93" s="50" t="s">
        <v>36</v>
      </c>
      <c r="AG93" s="51">
        <v>0</v>
      </c>
      <c r="AH93" s="51">
        <v>0</v>
      </c>
      <c r="AI93" s="51">
        <v>0</v>
      </c>
      <c r="AJ93" s="51">
        <v>28</v>
      </c>
      <c r="AK93" s="51">
        <v>0</v>
      </c>
      <c r="AL93" s="51">
        <v>0</v>
      </c>
      <c r="AM93" s="51">
        <v>28</v>
      </c>
      <c r="AN93" s="51">
        <v>2019</v>
      </c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</row>
    <row r="94" spans="1:80" s="9" customFormat="1" ht="48.75" customHeight="1">
      <c r="A94" s="49">
        <v>9</v>
      </c>
      <c r="B94" s="49">
        <v>2</v>
      </c>
      <c r="C94" s="49">
        <v>0</v>
      </c>
      <c r="D94" s="49">
        <v>0</v>
      </c>
      <c r="E94" s="49">
        <v>5</v>
      </c>
      <c r="F94" s="49">
        <v>0</v>
      </c>
      <c r="G94" s="49">
        <v>2</v>
      </c>
      <c r="H94" s="49">
        <v>0</v>
      </c>
      <c r="I94" s="49">
        <v>6</v>
      </c>
      <c r="J94" s="49">
        <v>2</v>
      </c>
      <c r="K94" s="49">
        <v>7</v>
      </c>
      <c r="L94" s="49">
        <v>7</v>
      </c>
      <c r="M94" s="49">
        <v>0</v>
      </c>
      <c r="N94" s="49">
        <v>9</v>
      </c>
      <c r="O94" s="49">
        <v>5</v>
      </c>
      <c r="P94" s="49">
        <v>4</v>
      </c>
      <c r="Q94" s="49">
        <v>0</v>
      </c>
      <c r="R94" s="49"/>
      <c r="S94" s="49"/>
      <c r="T94" s="49"/>
      <c r="U94" s="117">
        <v>0</v>
      </c>
      <c r="V94" s="117">
        <v>6</v>
      </c>
      <c r="W94" s="117">
        <v>2</v>
      </c>
      <c r="X94" s="117">
        <v>0</v>
      </c>
      <c r="Y94" s="117">
        <v>2</v>
      </c>
      <c r="Z94" s="117">
        <v>0</v>
      </c>
      <c r="AA94" s="117">
        <v>0</v>
      </c>
      <c r="AB94" s="117">
        <v>5</v>
      </c>
      <c r="AC94" s="117">
        <v>0</v>
      </c>
      <c r="AD94" s="117">
        <v>0</v>
      </c>
      <c r="AE94" s="113" t="s">
        <v>195</v>
      </c>
      <c r="AF94" s="114" t="s">
        <v>34</v>
      </c>
      <c r="AG94" s="122">
        <v>300</v>
      </c>
      <c r="AH94" s="122">
        <v>0</v>
      </c>
      <c r="AI94" s="122">
        <v>0</v>
      </c>
      <c r="AJ94" s="122">
        <v>0</v>
      </c>
      <c r="AK94" s="122">
        <v>0</v>
      </c>
      <c r="AL94" s="122">
        <v>0</v>
      </c>
      <c r="AM94" s="122">
        <f>SUM(AG94:AL94)</f>
        <v>300</v>
      </c>
      <c r="AN94" s="116">
        <v>2019</v>
      </c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</row>
    <row r="95" spans="1:80" s="9" customFormat="1" ht="24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>
        <v>0</v>
      </c>
      <c r="V95" s="49">
        <v>6</v>
      </c>
      <c r="W95" s="49">
        <v>2</v>
      </c>
      <c r="X95" s="49">
        <v>0</v>
      </c>
      <c r="Y95" s="49">
        <v>2</v>
      </c>
      <c r="Z95" s="49">
        <v>0</v>
      </c>
      <c r="AA95" s="49">
        <v>0</v>
      </c>
      <c r="AB95" s="49">
        <v>5</v>
      </c>
      <c r="AC95" s="49">
        <v>0</v>
      </c>
      <c r="AD95" s="49">
        <v>1</v>
      </c>
      <c r="AE95" s="88" t="s">
        <v>182</v>
      </c>
      <c r="AF95" s="50" t="s">
        <v>36</v>
      </c>
      <c r="AG95" s="51">
        <v>2</v>
      </c>
      <c r="AH95" s="51">
        <v>0</v>
      </c>
      <c r="AI95" s="51">
        <v>0</v>
      </c>
      <c r="AJ95" s="51">
        <v>0</v>
      </c>
      <c r="AK95" s="51">
        <v>0</v>
      </c>
      <c r="AL95" s="51">
        <v>0</v>
      </c>
      <c r="AM95" s="51">
        <f>SUM(AG95:AL95)</f>
        <v>2</v>
      </c>
      <c r="AN95" s="51">
        <v>2019</v>
      </c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</row>
    <row r="96" spans="1:80" s="9" customFormat="1" ht="24" customHeight="1">
      <c r="A96" s="49">
        <v>6</v>
      </c>
      <c r="B96" s="49">
        <v>0</v>
      </c>
      <c r="C96" s="49">
        <v>0</v>
      </c>
      <c r="D96" s="49">
        <v>0</v>
      </c>
      <c r="E96" s="49">
        <v>5</v>
      </c>
      <c r="F96" s="49">
        <v>0</v>
      </c>
      <c r="G96" s="49">
        <v>2</v>
      </c>
      <c r="H96" s="49">
        <v>0</v>
      </c>
      <c r="I96" s="49">
        <v>6</v>
      </c>
      <c r="J96" s="49">
        <v>2</v>
      </c>
      <c r="K96" s="49">
        <v>4</v>
      </c>
      <c r="L96" s="49">
        <v>0</v>
      </c>
      <c r="M96" s="49">
        <v>0</v>
      </c>
      <c r="N96" s="49">
        <v>5</v>
      </c>
      <c r="O96" s="49">
        <v>8</v>
      </c>
      <c r="P96" s="49">
        <v>1</v>
      </c>
      <c r="Q96" s="49">
        <v>0</v>
      </c>
      <c r="R96" s="49"/>
      <c r="S96" s="49"/>
      <c r="T96" s="49"/>
      <c r="U96" s="117">
        <v>0</v>
      </c>
      <c r="V96" s="117">
        <v>6</v>
      </c>
      <c r="W96" s="117">
        <v>2</v>
      </c>
      <c r="X96" s="117">
        <v>0</v>
      </c>
      <c r="Y96" s="117">
        <v>2</v>
      </c>
      <c r="Z96" s="117">
        <v>2</v>
      </c>
      <c r="AA96" s="117">
        <v>2</v>
      </c>
      <c r="AB96" s="117">
        <v>6</v>
      </c>
      <c r="AC96" s="117">
        <v>0</v>
      </c>
      <c r="AD96" s="117">
        <v>0</v>
      </c>
      <c r="AE96" s="113" t="s">
        <v>196</v>
      </c>
      <c r="AF96" s="114" t="s">
        <v>34</v>
      </c>
      <c r="AG96" s="116">
        <v>5500</v>
      </c>
      <c r="AH96" s="116">
        <v>0</v>
      </c>
      <c r="AI96" s="116">
        <v>0</v>
      </c>
      <c r="AJ96" s="116">
        <v>0</v>
      </c>
      <c r="AK96" s="116">
        <v>0</v>
      </c>
      <c r="AL96" s="116">
        <v>0</v>
      </c>
      <c r="AM96" s="116">
        <v>5500</v>
      </c>
      <c r="AN96" s="116">
        <v>2019</v>
      </c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</row>
    <row r="97" spans="1:80" s="9" customFormat="1" ht="32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>
        <v>0</v>
      </c>
      <c r="V97" s="49">
        <v>6</v>
      </c>
      <c r="W97" s="49">
        <v>2</v>
      </c>
      <c r="X97" s="49">
        <v>0</v>
      </c>
      <c r="Y97" s="49">
        <v>2</v>
      </c>
      <c r="Z97" s="49">
        <v>2</v>
      </c>
      <c r="AA97" s="49">
        <v>2</v>
      </c>
      <c r="AB97" s="49">
        <v>6</v>
      </c>
      <c r="AC97" s="49">
        <v>0</v>
      </c>
      <c r="AD97" s="49">
        <v>1</v>
      </c>
      <c r="AE97" s="88" t="s">
        <v>197</v>
      </c>
      <c r="AF97" s="50" t="s">
        <v>165</v>
      </c>
      <c r="AG97" s="51">
        <v>1</v>
      </c>
      <c r="AH97" s="51">
        <v>0</v>
      </c>
      <c r="AI97" s="51">
        <v>0</v>
      </c>
      <c r="AJ97" s="51">
        <v>0</v>
      </c>
      <c r="AK97" s="51">
        <v>0</v>
      </c>
      <c r="AL97" s="51">
        <v>0</v>
      </c>
      <c r="AM97" s="51">
        <v>1</v>
      </c>
      <c r="AN97" s="51">
        <v>2019</v>
      </c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</row>
    <row r="98" spans="1:80" s="25" customFormat="1" ht="29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 t="s">
        <v>23</v>
      </c>
      <c r="S98" s="49" t="s">
        <v>23</v>
      </c>
      <c r="T98" s="49" t="s">
        <v>23</v>
      </c>
      <c r="U98" s="101">
        <v>0</v>
      </c>
      <c r="V98" s="101">
        <v>6</v>
      </c>
      <c r="W98" s="101">
        <v>2</v>
      </c>
      <c r="X98" s="101">
        <v>0</v>
      </c>
      <c r="Y98" s="101">
        <v>3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10" t="s">
        <v>111</v>
      </c>
      <c r="AF98" s="102" t="s">
        <v>31</v>
      </c>
      <c r="AG98" s="103" t="s">
        <v>47</v>
      </c>
      <c r="AH98" s="103" t="s">
        <v>47</v>
      </c>
      <c r="AI98" s="103" t="s">
        <v>47</v>
      </c>
      <c r="AJ98" s="103" t="s">
        <v>47</v>
      </c>
      <c r="AK98" s="103" t="s">
        <v>47</v>
      </c>
      <c r="AL98" s="103" t="s">
        <v>47</v>
      </c>
      <c r="AM98" s="103" t="s">
        <v>47</v>
      </c>
      <c r="AN98" s="104">
        <v>2019</v>
      </c>
      <c r="AO98" s="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</row>
    <row r="99" spans="1:80" s="25" customFormat="1" ht="29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>
        <v>0</v>
      </c>
      <c r="V99" s="49">
        <v>6</v>
      </c>
      <c r="W99" s="49">
        <v>2</v>
      </c>
      <c r="X99" s="49">
        <v>0</v>
      </c>
      <c r="Y99" s="49">
        <v>3</v>
      </c>
      <c r="Z99" s="49">
        <v>0</v>
      </c>
      <c r="AA99" s="49">
        <v>0</v>
      </c>
      <c r="AB99" s="49">
        <v>0</v>
      </c>
      <c r="AC99" s="49">
        <v>0</v>
      </c>
      <c r="AD99" s="49">
        <v>1</v>
      </c>
      <c r="AE99" s="88" t="s">
        <v>112</v>
      </c>
      <c r="AF99" s="50" t="s">
        <v>31</v>
      </c>
      <c r="AG99" s="144" t="s">
        <v>47</v>
      </c>
      <c r="AH99" s="144" t="s">
        <v>47</v>
      </c>
      <c r="AI99" s="144" t="s">
        <v>47</v>
      </c>
      <c r="AJ99" s="144" t="s">
        <v>47</v>
      </c>
      <c r="AK99" s="144" t="s">
        <v>47</v>
      </c>
      <c r="AL99" s="144" t="s">
        <v>47</v>
      </c>
      <c r="AM99" s="144" t="s">
        <v>47</v>
      </c>
      <c r="AN99" s="51">
        <v>2019</v>
      </c>
      <c r="AO99" s="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</row>
    <row r="100" spans="1:80" s="29" customFormat="1" ht="36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 t="s">
        <v>32</v>
      </c>
      <c r="S100" s="58" t="s">
        <v>32</v>
      </c>
      <c r="T100" s="58" t="s">
        <v>32</v>
      </c>
      <c r="U100" s="117">
        <v>0</v>
      </c>
      <c r="V100" s="117">
        <v>6</v>
      </c>
      <c r="W100" s="117">
        <v>2</v>
      </c>
      <c r="X100" s="117">
        <v>0</v>
      </c>
      <c r="Y100" s="117">
        <v>3</v>
      </c>
      <c r="Z100" s="117">
        <v>0</v>
      </c>
      <c r="AA100" s="117">
        <v>0</v>
      </c>
      <c r="AB100" s="117">
        <v>1</v>
      </c>
      <c r="AC100" s="117">
        <v>0</v>
      </c>
      <c r="AD100" s="117">
        <v>0</v>
      </c>
      <c r="AE100" s="113" t="s">
        <v>113</v>
      </c>
      <c r="AF100" s="114" t="s">
        <v>40</v>
      </c>
      <c r="AG100" s="122" t="s">
        <v>39</v>
      </c>
      <c r="AH100" s="122" t="s">
        <v>39</v>
      </c>
      <c r="AI100" s="122" t="s">
        <v>39</v>
      </c>
      <c r="AJ100" s="122" t="s">
        <v>39</v>
      </c>
      <c r="AK100" s="122" t="s">
        <v>39</v>
      </c>
      <c r="AL100" s="122" t="s">
        <v>39</v>
      </c>
      <c r="AM100" s="116" t="s">
        <v>39</v>
      </c>
      <c r="AN100" s="116">
        <v>2019</v>
      </c>
      <c r="AO100" s="9"/>
      <c r="AP100" s="24"/>
      <c r="AQ100" s="24"/>
      <c r="AR100" s="24"/>
      <c r="AS100" s="24"/>
      <c r="AT100" s="24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9" customFormat="1" ht="30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 t="s">
        <v>23</v>
      </c>
      <c r="S101" s="49" t="s">
        <v>23</v>
      </c>
      <c r="T101" s="49" t="s">
        <v>23</v>
      </c>
      <c r="U101" s="49">
        <v>0</v>
      </c>
      <c r="V101" s="49">
        <v>6</v>
      </c>
      <c r="W101" s="49">
        <v>2</v>
      </c>
      <c r="X101" s="49">
        <v>0</v>
      </c>
      <c r="Y101" s="49">
        <v>3</v>
      </c>
      <c r="Z101" s="49">
        <v>0</v>
      </c>
      <c r="AA101" s="49">
        <v>0</v>
      </c>
      <c r="AB101" s="49">
        <v>1</v>
      </c>
      <c r="AC101" s="49">
        <v>0</v>
      </c>
      <c r="AD101" s="49">
        <v>1</v>
      </c>
      <c r="AE101" s="88" t="s">
        <v>114</v>
      </c>
      <c r="AF101" s="50" t="s">
        <v>33</v>
      </c>
      <c r="AG101" s="95">
        <v>7875</v>
      </c>
      <c r="AH101" s="95">
        <v>7970</v>
      </c>
      <c r="AI101" s="95">
        <v>8065</v>
      </c>
      <c r="AJ101" s="95">
        <v>8162</v>
      </c>
      <c r="AK101" s="95">
        <v>8260</v>
      </c>
      <c r="AL101" s="95">
        <v>8359</v>
      </c>
      <c r="AM101" s="95">
        <v>8359</v>
      </c>
      <c r="AN101" s="51">
        <v>2019</v>
      </c>
      <c r="AO101" s="29"/>
      <c r="AP101" s="24"/>
      <c r="AQ101" s="24"/>
      <c r="AR101" s="24"/>
      <c r="AS101" s="24"/>
      <c r="AT101" s="24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29" customFormat="1" ht="39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>
        <v>2</v>
      </c>
      <c r="S102" s="49">
        <v>5</v>
      </c>
      <c r="T102" s="49">
        <v>1</v>
      </c>
      <c r="U102" s="117">
        <v>0</v>
      </c>
      <c r="V102" s="117">
        <v>6</v>
      </c>
      <c r="W102" s="117">
        <v>2</v>
      </c>
      <c r="X102" s="117">
        <v>0</v>
      </c>
      <c r="Y102" s="117">
        <v>3</v>
      </c>
      <c r="Z102" s="117">
        <v>0</v>
      </c>
      <c r="AA102" s="117">
        <v>0</v>
      </c>
      <c r="AB102" s="117">
        <v>2</v>
      </c>
      <c r="AC102" s="117">
        <v>0</v>
      </c>
      <c r="AD102" s="117">
        <v>0</v>
      </c>
      <c r="AE102" s="113" t="s">
        <v>185</v>
      </c>
      <c r="AF102" s="114" t="s">
        <v>31</v>
      </c>
      <c r="AG102" s="122" t="s">
        <v>147</v>
      </c>
      <c r="AH102" s="122" t="s">
        <v>147</v>
      </c>
      <c r="AI102" s="122" t="s">
        <v>47</v>
      </c>
      <c r="AJ102" s="122" t="s">
        <v>47</v>
      </c>
      <c r="AK102" s="122" t="s">
        <v>47</v>
      </c>
      <c r="AL102" s="122" t="s">
        <v>47</v>
      </c>
      <c r="AM102" s="122" t="s">
        <v>47</v>
      </c>
      <c r="AN102" s="116">
        <v>2019</v>
      </c>
      <c r="AO102" s="9"/>
      <c r="AP102" s="24"/>
      <c r="AQ102" s="24"/>
      <c r="AR102" s="24"/>
      <c r="AS102" s="24"/>
      <c r="AT102" s="24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9" customFormat="1" ht="27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 t="s">
        <v>23</v>
      </c>
      <c r="S103" s="49" t="s">
        <v>23</v>
      </c>
      <c r="T103" s="49" t="s">
        <v>23</v>
      </c>
      <c r="U103" s="49">
        <v>0</v>
      </c>
      <c r="V103" s="49">
        <v>6</v>
      </c>
      <c r="W103" s="49">
        <v>2</v>
      </c>
      <c r="X103" s="49">
        <v>0</v>
      </c>
      <c r="Y103" s="49">
        <v>3</v>
      </c>
      <c r="Z103" s="49">
        <v>0</v>
      </c>
      <c r="AA103" s="49">
        <v>0</v>
      </c>
      <c r="AB103" s="49">
        <v>2</v>
      </c>
      <c r="AC103" s="49">
        <v>0</v>
      </c>
      <c r="AD103" s="49">
        <v>1</v>
      </c>
      <c r="AE103" s="88" t="s">
        <v>8</v>
      </c>
      <c r="AF103" s="50" t="s">
        <v>31</v>
      </c>
      <c r="AG103" s="51" t="s">
        <v>39</v>
      </c>
      <c r="AH103" s="51" t="s">
        <v>39</v>
      </c>
      <c r="AI103" s="51" t="s">
        <v>39</v>
      </c>
      <c r="AJ103" s="51" t="s">
        <v>39</v>
      </c>
      <c r="AK103" s="51" t="s">
        <v>39</v>
      </c>
      <c r="AL103" s="51" t="s">
        <v>39</v>
      </c>
      <c r="AM103" s="51" t="s">
        <v>52</v>
      </c>
      <c r="AN103" s="51">
        <v>2019</v>
      </c>
      <c r="AO103" s="24"/>
      <c r="AP103" s="24"/>
      <c r="AQ103" s="24"/>
      <c r="AR103" s="24"/>
      <c r="AS103" s="24"/>
      <c r="AT103" s="24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61" s="24" customFormat="1" ht="33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 t="s">
        <v>32</v>
      </c>
      <c r="S104" s="57" t="s">
        <v>32</v>
      </c>
      <c r="T104" s="57" t="s">
        <v>32</v>
      </c>
      <c r="U104" s="96">
        <v>0</v>
      </c>
      <c r="V104" s="96">
        <v>6</v>
      </c>
      <c r="W104" s="96">
        <v>3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  <c r="AD104" s="96">
        <v>0</v>
      </c>
      <c r="AE104" s="106" t="s">
        <v>115</v>
      </c>
      <c r="AF104" s="98" t="s">
        <v>37</v>
      </c>
      <c r="AG104" s="142">
        <f>AG111</f>
        <v>0</v>
      </c>
      <c r="AH104" s="142">
        <f aca="true" t="shared" si="6" ref="AH104:AM104">AH111</f>
        <v>0</v>
      </c>
      <c r="AI104" s="142">
        <f t="shared" si="6"/>
        <v>0</v>
      </c>
      <c r="AJ104" s="142">
        <f t="shared" si="6"/>
        <v>12030</v>
      </c>
      <c r="AK104" s="142">
        <f t="shared" si="6"/>
        <v>200</v>
      </c>
      <c r="AL104" s="142">
        <f t="shared" si="6"/>
        <v>200</v>
      </c>
      <c r="AM104" s="142">
        <f t="shared" si="6"/>
        <v>12430</v>
      </c>
      <c r="AN104" s="100">
        <v>2019</v>
      </c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</row>
    <row r="105" spans="1:61" s="24" customFormat="1" ht="39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 t="s">
        <v>23</v>
      </c>
      <c r="S105" s="49" t="s">
        <v>23</v>
      </c>
      <c r="T105" s="49" t="s">
        <v>23</v>
      </c>
      <c r="U105" s="101">
        <v>0</v>
      </c>
      <c r="V105" s="101">
        <v>6</v>
      </c>
      <c r="W105" s="101">
        <v>3</v>
      </c>
      <c r="X105" s="101">
        <v>0</v>
      </c>
      <c r="Y105" s="101">
        <v>1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10" t="s">
        <v>116</v>
      </c>
      <c r="AF105" s="102" t="s">
        <v>31</v>
      </c>
      <c r="AG105" s="139" t="s">
        <v>47</v>
      </c>
      <c r="AH105" s="139" t="s">
        <v>47</v>
      </c>
      <c r="AI105" s="139" t="s">
        <v>47</v>
      </c>
      <c r="AJ105" s="139" t="s">
        <v>47</v>
      </c>
      <c r="AK105" s="139" t="s">
        <v>47</v>
      </c>
      <c r="AL105" s="139" t="s">
        <v>47</v>
      </c>
      <c r="AM105" s="139" t="s">
        <v>47</v>
      </c>
      <c r="AN105" s="104">
        <v>2019</v>
      </c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</row>
    <row r="106" spans="1:61" s="24" customFormat="1" ht="29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 t="s">
        <v>23</v>
      </c>
      <c r="S106" s="49" t="s">
        <v>23</v>
      </c>
      <c r="T106" s="49" t="s">
        <v>23</v>
      </c>
      <c r="U106" s="49">
        <v>0</v>
      </c>
      <c r="V106" s="49">
        <v>6</v>
      </c>
      <c r="W106" s="49">
        <v>3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1</v>
      </c>
      <c r="AE106" s="88" t="s">
        <v>117</v>
      </c>
      <c r="AF106" s="50" t="s">
        <v>27</v>
      </c>
      <c r="AG106" s="51">
        <v>52.7</v>
      </c>
      <c r="AH106" s="51">
        <v>53.5</v>
      </c>
      <c r="AI106" s="51">
        <v>54.3</v>
      </c>
      <c r="AJ106" s="51">
        <v>55.1</v>
      </c>
      <c r="AK106" s="51">
        <v>55.9</v>
      </c>
      <c r="AL106" s="51">
        <v>56.7</v>
      </c>
      <c r="AM106" s="51">
        <v>56.7</v>
      </c>
      <c r="AN106" s="51">
        <v>2019</v>
      </c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</row>
    <row r="107" spans="1:61" s="24" customFormat="1" ht="36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 t="s">
        <v>23</v>
      </c>
      <c r="S107" s="58" t="s">
        <v>23</v>
      </c>
      <c r="T107" s="58" t="s">
        <v>23</v>
      </c>
      <c r="U107" s="112">
        <v>0</v>
      </c>
      <c r="V107" s="112">
        <v>6</v>
      </c>
      <c r="W107" s="112">
        <v>3</v>
      </c>
      <c r="X107" s="112">
        <v>0</v>
      </c>
      <c r="Y107" s="112">
        <v>1</v>
      </c>
      <c r="Z107" s="112">
        <v>0</v>
      </c>
      <c r="AA107" s="112">
        <v>0</v>
      </c>
      <c r="AB107" s="112">
        <v>1</v>
      </c>
      <c r="AC107" s="112">
        <v>0</v>
      </c>
      <c r="AD107" s="112">
        <v>0</v>
      </c>
      <c r="AE107" s="113" t="s">
        <v>118</v>
      </c>
      <c r="AF107" s="114" t="s">
        <v>40</v>
      </c>
      <c r="AG107" s="130" t="s">
        <v>39</v>
      </c>
      <c r="AH107" s="130" t="s">
        <v>39</v>
      </c>
      <c r="AI107" s="130" t="s">
        <v>39</v>
      </c>
      <c r="AJ107" s="130" t="s">
        <v>39</v>
      </c>
      <c r="AK107" s="130" t="s">
        <v>39</v>
      </c>
      <c r="AL107" s="130" t="s">
        <v>39</v>
      </c>
      <c r="AM107" s="131" t="s">
        <v>39</v>
      </c>
      <c r="AN107" s="116">
        <v>2019</v>
      </c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</row>
    <row r="108" spans="1:61" s="24" customFormat="1" ht="30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 t="s">
        <v>23</v>
      </c>
      <c r="S108" s="49" t="s">
        <v>23</v>
      </c>
      <c r="T108" s="49" t="s">
        <v>23</v>
      </c>
      <c r="U108" s="49">
        <v>0</v>
      </c>
      <c r="V108" s="49">
        <v>6</v>
      </c>
      <c r="W108" s="49">
        <v>3</v>
      </c>
      <c r="X108" s="49">
        <v>0</v>
      </c>
      <c r="Y108" s="49">
        <v>1</v>
      </c>
      <c r="Z108" s="49">
        <v>0</v>
      </c>
      <c r="AA108" s="49">
        <v>0</v>
      </c>
      <c r="AB108" s="49">
        <v>1</v>
      </c>
      <c r="AC108" s="49">
        <v>0</v>
      </c>
      <c r="AD108" s="49">
        <v>1</v>
      </c>
      <c r="AE108" s="88" t="s">
        <v>119</v>
      </c>
      <c r="AF108" s="50" t="s">
        <v>36</v>
      </c>
      <c r="AG108" s="93">
        <v>20</v>
      </c>
      <c r="AH108" s="93">
        <v>21</v>
      </c>
      <c r="AI108" s="93">
        <v>22</v>
      </c>
      <c r="AJ108" s="93">
        <v>24</v>
      </c>
      <c r="AK108" s="93">
        <v>25</v>
      </c>
      <c r="AL108" s="93">
        <v>27</v>
      </c>
      <c r="AM108" s="93">
        <v>139</v>
      </c>
      <c r="AN108" s="93">
        <v>2019</v>
      </c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</row>
    <row r="109" spans="1:61" s="24" customFormat="1" ht="24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 t="s">
        <v>23</v>
      </c>
      <c r="S109" s="58" t="s">
        <v>23</v>
      </c>
      <c r="T109" s="58" t="s">
        <v>23</v>
      </c>
      <c r="U109" s="117">
        <v>0</v>
      </c>
      <c r="V109" s="117">
        <v>6</v>
      </c>
      <c r="W109" s="117">
        <v>3</v>
      </c>
      <c r="X109" s="117">
        <v>0</v>
      </c>
      <c r="Y109" s="117">
        <v>1</v>
      </c>
      <c r="Z109" s="117">
        <v>0</v>
      </c>
      <c r="AA109" s="117">
        <v>0</v>
      </c>
      <c r="AB109" s="117">
        <v>2</v>
      </c>
      <c r="AC109" s="117">
        <v>0</v>
      </c>
      <c r="AD109" s="117">
        <v>0</v>
      </c>
      <c r="AE109" s="113" t="s">
        <v>9</v>
      </c>
      <c r="AF109" s="114" t="s">
        <v>40</v>
      </c>
      <c r="AG109" s="130" t="s">
        <v>39</v>
      </c>
      <c r="AH109" s="130" t="s">
        <v>39</v>
      </c>
      <c r="AI109" s="130" t="s">
        <v>39</v>
      </c>
      <c r="AJ109" s="130" t="s">
        <v>39</v>
      </c>
      <c r="AK109" s="130" t="s">
        <v>39</v>
      </c>
      <c r="AL109" s="130" t="s">
        <v>39</v>
      </c>
      <c r="AM109" s="131" t="s">
        <v>39</v>
      </c>
      <c r="AN109" s="116">
        <v>2019</v>
      </c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</row>
    <row r="110" spans="1:61" s="24" customFormat="1" ht="24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 t="s">
        <v>23</v>
      </c>
      <c r="S110" s="49" t="s">
        <v>23</v>
      </c>
      <c r="T110" s="49" t="s">
        <v>23</v>
      </c>
      <c r="U110" s="49">
        <v>0</v>
      </c>
      <c r="V110" s="49">
        <v>6</v>
      </c>
      <c r="W110" s="49">
        <v>3</v>
      </c>
      <c r="X110" s="49">
        <v>0</v>
      </c>
      <c r="Y110" s="49">
        <v>1</v>
      </c>
      <c r="Z110" s="49">
        <v>0</v>
      </c>
      <c r="AA110" s="49">
        <v>0</v>
      </c>
      <c r="AB110" s="49">
        <v>2</v>
      </c>
      <c r="AC110" s="49">
        <v>0</v>
      </c>
      <c r="AD110" s="49">
        <v>1</v>
      </c>
      <c r="AE110" s="88" t="s">
        <v>10</v>
      </c>
      <c r="AF110" s="50" t="s">
        <v>36</v>
      </c>
      <c r="AG110" s="93">
        <v>800</v>
      </c>
      <c r="AH110" s="93">
        <v>820</v>
      </c>
      <c r="AI110" s="93">
        <v>850</v>
      </c>
      <c r="AJ110" s="93">
        <v>870</v>
      </c>
      <c r="AK110" s="93">
        <v>890</v>
      </c>
      <c r="AL110" s="93">
        <v>1000</v>
      </c>
      <c r="AM110" s="93">
        <v>5230</v>
      </c>
      <c r="AN110" s="93">
        <v>2019</v>
      </c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</row>
    <row r="111" spans="1:80" s="24" customFormat="1" ht="30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 t="s">
        <v>23</v>
      </c>
      <c r="S111" s="49" t="s">
        <v>23</v>
      </c>
      <c r="T111" s="49" t="s">
        <v>23</v>
      </c>
      <c r="U111" s="101">
        <v>0</v>
      </c>
      <c r="V111" s="101">
        <v>6</v>
      </c>
      <c r="W111" s="101">
        <v>3</v>
      </c>
      <c r="X111" s="101">
        <v>0</v>
      </c>
      <c r="Y111" s="101">
        <v>2</v>
      </c>
      <c r="Z111" s="101">
        <v>0</v>
      </c>
      <c r="AA111" s="101">
        <v>0</v>
      </c>
      <c r="AB111" s="101">
        <v>0</v>
      </c>
      <c r="AC111" s="101">
        <v>0</v>
      </c>
      <c r="AD111" s="101">
        <v>0</v>
      </c>
      <c r="AE111" s="110" t="s">
        <v>120</v>
      </c>
      <c r="AF111" s="132" t="s">
        <v>34</v>
      </c>
      <c r="AG111" s="140">
        <f aca="true" t="shared" si="7" ref="AG111:AL111">AG115+AG118+AG121</f>
        <v>0</v>
      </c>
      <c r="AH111" s="140">
        <f t="shared" si="7"/>
        <v>0</v>
      </c>
      <c r="AI111" s="140">
        <f t="shared" si="7"/>
        <v>0</v>
      </c>
      <c r="AJ111" s="140">
        <f t="shared" si="7"/>
        <v>12030</v>
      </c>
      <c r="AK111" s="140">
        <f t="shared" si="7"/>
        <v>200</v>
      </c>
      <c r="AL111" s="140">
        <f t="shared" si="7"/>
        <v>200</v>
      </c>
      <c r="AM111" s="119">
        <f>SUM(AG111:AL111)</f>
        <v>12430</v>
      </c>
      <c r="AN111" s="93">
        <v>2019</v>
      </c>
      <c r="AO111" s="48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</row>
    <row r="112" spans="1:80" s="24" customFormat="1" ht="24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 t="s">
        <v>23</v>
      </c>
      <c r="S112" s="49" t="s">
        <v>23</v>
      </c>
      <c r="T112" s="49" t="s">
        <v>23</v>
      </c>
      <c r="U112" s="49">
        <v>0</v>
      </c>
      <c r="V112" s="49">
        <v>6</v>
      </c>
      <c r="W112" s="49">
        <v>3</v>
      </c>
      <c r="X112" s="49">
        <v>0</v>
      </c>
      <c r="Y112" s="49">
        <v>2</v>
      </c>
      <c r="Z112" s="49">
        <v>0</v>
      </c>
      <c r="AA112" s="49">
        <v>0</v>
      </c>
      <c r="AB112" s="49">
        <v>0</v>
      </c>
      <c r="AC112" s="49">
        <v>0</v>
      </c>
      <c r="AD112" s="49">
        <v>1</v>
      </c>
      <c r="AE112" s="88" t="s">
        <v>11</v>
      </c>
      <c r="AF112" s="50" t="s">
        <v>29</v>
      </c>
      <c r="AG112" s="51">
        <v>3</v>
      </c>
      <c r="AH112" s="51">
        <v>1</v>
      </c>
      <c r="AI112" s="51">
        <v>0</v>
      </c>
      <c r="AJ112" s="51">
        <v>0</v>
      </c>
      <c r="AK112" s="51">
        <v>0</v>
      </c>
      <c r="AL112" s="51">
        <v>0</v>
      </c>
      <c r="AM112" s="51">
        <f>SUM(AG112:AL112)</f>
        <v>4</v>
      </c>
      <c r="AN112" s="51">
        <v>2019</v>
      </c>
      <c r="AO112" s="48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</row>
    <row r="113" spans="1:80" s="24" customFormat="1" ht="27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 t="s">
        <v>23</v>
      </c>
      <c r="S113" s="49" t="s">
        <v>23</v>
      </c>
      <c r="T113" s="49" t="s">
        <v>23</v>
      </c>
      <c r="U113" s="49">
        <v>0</v>
      </c>
      <c r="V113" s="49">
        <v>6</v>
      </c>
      <c r="W113" s="49">
        <v>3</v>
      </c>
      <c r="X113" s="49">
        <v>0</v>
      </c>
      <c r="Y113" s="49">
        <v>2</v>
      </c>
      <c r="Z113" s="49">
        <v>0</v>
      </c>
      <c r="AA113" s="49">
        <v>0</v>
      </c>
      <c r="AB113" s="49">
        <v>0</v>
      </c>
      <c r="AC113" s="49">
        <v>0</v>
      </c>
      <c r="AD113" s="49">
        <v>2</v>
      </c>
      <c r="AE113" s="88" t="s">
        <v>12</v>
      </c>
      <c r="AF113" s="50" t="s">
        <v>29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f>SUM(AG113:AL113)</f>
        <v>0</v>
      </c>
      <c r="AN113" s="51">
        <v>2019</v>
      </c>
      <c r="AO113" s="48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</row>
    <row r="114" spans="1:80" s="24" customFormat="1" ht="27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 t="s">
        <v>23</v>
      </c>
      <c r="S114" s="49" t="s">
        <v>23</v>
      </c>
      <c r="T114" s="49" t="s">
        <v>23</v>
      </c>
      <c r="U114" s="49">
        <v>0</v>
      </c>
      <c r="V114" s="49">
        <v>6</v>
      </c>
      <c r="W114" s="49">
        <v>3</v>
      </c>
      <c r="X114" s="49">
        <v>0</v>
      </c>
      <c r="Y114" s="49">
        <v>2</v>
      </c>
      <c r="Z114" s="49">
        <v>0</v>
      </c>
      <c r="AA114" s="49">
        <v>0</v>
      </c>
      <c r="AB114" s="49">
        <v>0</v>
      </c>
      <c r="AC114" s="49">
        <v>0</v>
      </c>
      <c r="AD114" s="49">
        <v>3</v>
      </c>
      <c r="AE114" s="88" t="s">
        <v>13</v>
      </c>
      <c r="AF114" s="50" t="s">
        <v>28</v>
      </c>
      <c r="AG114" s="93">
        <v>28</v>
      </c>
      <c r="AH114" s="93">
        <v>56</v>
      </c>
      <c r="AI114" s="93">
        <v>119</v>
      </c>
      <c r="AJ114" s="93">
        <v>186</v>
      </c>
      <c r="AK114" s="93">
        <v>39</v>
      </c>
      <c r="AL114" s="93">
        <v>25</v>
      </c>
      <c r="AM114" s="93">
        <v>453</v>
      </c>
      <c r="AN114" s="93">
        <v>2019</v>
      </c>
      <c r="AO114" s="48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</row>
    <row r="115" spans="1:80" s="24" customFormat="1" ht="33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>
        <v>2</v>
      </c>
      <c r="S115" s="49">
        <v>5</v>
      </c>
      <c r="T115" s="49">
        <v>1</v>
      </c>
      <c r="U115" s="117">
        <v>0</v>
      </c>
      <c r="V115" s="117">
        <v>6</v>
      </c>
      <c r="W115" s="117">
        <v>3</v>
      </c>
      <c r="X115" s="117">
        <v>0</v>
      </c>
      <c r="Y115" s="117">
        <v>2</v>
      </c>
      <c r="Z115" s="117">
        <v>0</v>
      </c>
      <c r="AA115" s="117">
        <v>0</v>
      </c>
      <c r="AB115" s="117">
        <v>1</v>
      </c>
      <c r="AC115" s="117">
        <v>0</v>
      </c>
      <c r="AD115" s="117">
        <v>0</v>
      </c>
      <c r="AE115" s="113" t="s">
        <v>190</v>
      </c>
      <c r="AF115" s="133" t="s">
        <v>34</v>
      </c>
      <c r="AG115" s="122">
        <v>0</v>
      </c>
      <c r="AH115" s="122">
        <v>0</v>
      </c>
      <c r="AI115" s="122">
        <v>0</v>
      </c>
      <c r="AJ115" s="122">
        <v>700</v>
      </c>
      <c r="AK115" s="122">
        <v>0</v>
      </c>
      <c r="AL115" s="122">
        <v>0</v>
      </c>
      <c r="AM115" s="122">
        <f aca="true" t="shared" si="8" ref="AM115:AM122">SUM(AG115:AL115)</f>
        <v>700</v>
      </c>
      <c r="AN115" s="116">
        <v>2019</v>
      </c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</row>
    <row r="116" spans="1:40" s="9" customFormat="1" ht="27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 t="s">
        <v>23</v>
      </c>
      <c r="S116" s="49" t="s">
        <v>23</v>
      </c>
      <c r="T116" s="49" t="s">
        <v>23</v>
      </c>
      <c r="U116" s="49">
        <v>0</v>
      </c>
      <c r="V116" s="49">
        <v>6</v>
      </c>
      <c r="W116" s="49">
        <v>3</v>
      </c>
      <c r="X116" s="49">
        <v>0</v>
      </c>
      <c r="Y116" s="49">
        <v>2</v>
      </c>
      <c r="Z116" s="49">
        <v>0</v>
      </c>
      <c r="AA116" s="49">
        <v>0</v>
      </c>
      <c r="AB116" s="49">
        <v>1</v>
      </c>
      <c r="AC116" s="49">
        <v>0</v>
      </c>
      <c r="AD116" s="49">
        <v>1</v>
      </c>
      <c r="AE116" s="88" t="s">
        <v>121</v>
      </c>
      <c r="AF116" s="50" t="s">
        <v>36</v>
      </c>
      <c r="AG116" s="51">
        <v>0</v>
      </c>
      <c r="AH116" s="51">
        <v>0</v>
      </c>
      <c r="AI116" s="51">
        <v>0</v>
      </c>
      <c r="AJ116" s="51">
        <v>1</v>
      </c>
      <c r="AK116" s="51">
        <v>0</v>
      </c>
      <c r="AL116" s="51">
        <v>0</v>
      </c>
      <c r="AM116" s="51">
        <f t="shared" si="8"/>
        <v>1</v>
      </c>
      <c r="AN116" s="51">
        <v>2019</v>
      </c>
    </row>
    <row r="117" spans="1:40" s="9" customFormat="1" ht="32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 t="s">
        <v>23</v>
      </c>
      <c r="S117" s="49" t="s">
        <v>23</v>
      </c>
      <c r="T117" s="49" t="s">
        <v>23</v>
      </c>
      <c r="U117" s="49">
        <v>0</v>
      </c>
      <c r="V117" s="49">
        <v>6</v>
      </c>
      <c r="W117" s="49">
        <v>3</v>
      </c>
      <c r="X117" s="49">
        <v>0</v>
      </c>
      <c r="Y117" s="49">
        <v>2</v>
      </c>
      <c r="Z117" s="49">
        <v>0</v>
      </c>
      <c r="AA117" s="49">
        <v>0</v>
      </c>
      <c r="AB117" s="49">
        <v>1</v>
      </c>
      <c r="AC117" s="49">
        <v>0</v>
      </c>
      <c r="AD117" s="49">
        <v>2</v>
      </c>
      <c r="AE117" s="88" t="s">
        <v>12</v>
      </c>
      <c r="AF117" s="50" t="s">
        <v>29</v>
      </c>
      <c r="AG117" s="51">
        <v>0</v>
      </c>
      <c r="AH117" s="51">
        <v>0</v>
      </c>
      <c r="AI117" s="51">
        <v>0</v>
      </c>
      <c r="AJ117" s="51">
        <v>1</v>
      </c>
      <c r="AK117" s="51">
        <v>0</v>
      </c>
      <c r="AL117" s="51">
        <v>0</v>
      </c>
      <c r="AM117" s="51">
        <f t="shared" si="8"/>
        <v>1</v>
      </c>
      <c r="AN117" s="51">
        <v>2019</v>
      </c>
    </row>
    <row r="118" spans="1:80" s="9" customFormat="1" ht="27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>
        <v>2</v>
      </c>
      <c r="S118" s="49">
        <v>5</v>
      </c>
      <c r="T118" s="49">
        <v>1</v>
      </c>
      <c r="U118" s="117">
        <v>0</v>
      </c>
      <c r="V118" s="117">
        <v>6</v>
      </c>
      <c r="W118" s="117">
        <v>3</v>
      </c>
      <c r="X118" s="117">
        <v>0</v>
      </c>
      <c r="Y118" s="117">
        <v>2</v>
      </c>
      <c r="Z118" s="117">
        <v>0</v>
      </c>
      <c r="AA118" s="117">
        <v>0</v>
      </c>
      <c r="AB118" s="117">
        <v>2</v>
      </c>
      <c r="AC118" s="117">
        <v>0</v>
      </c>
      <c r="AD118" s="117">
        <v>0</v>
      </c>
      <c r="AE118" s="113" t="s">
        <v>189</v>
      </c>
      <c r="AF118" s="133" t="s">
        <v>43</v>
      </c>
      <c r="AG118" s="122">
        <v>0</v>
      </c>
      <c r="AH118" s="122">
        <v>0</v>
      </c>
      <c r="AI118" s="122">
        <v>0</v>
      </c>
      <c r="AJ118" s="122">
        <v>11130</v>
      </c>
      <c r="AK118" s="122">
        <v>0</v>
      </c>
      <c r="AL118" s="122">
        <v>0</v>
      </c>
      <c r="AM118" s="122">
        <f t="shared" si="8"/>
        <v>11130</v>
      </c>
      <c r="AN118" s="116">
        <v>2019</v>
      </c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</row>
    <row r="119" spans="1:80" s="9" customFormat="1" ht="30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 t="s">
        <v>23</v>
      </c>
      <c r="S119" s="49" t="s">
        <v>23</v>
      </c>
      <c r="T119" s="49" t="s">
        <v>23</v>
      </c>
      <c r="U119" s="49">
        <v>0</v>
      </c>
      <c r="V119" s="49">
        <v>6</v>
      </c>
      <c r="W119" s="49">
        <v>3</v>
      </c>
      <c r="X119" s="49">
        <v>0</v>
      </c>
      <c r="Y119" s="49">
        <v>2</v>
      </c>
      <c r="Z119" s="49">
        <v>0</v>
      </c>
      <c r="AA119" s="49">
        <v>0</v>
      </c>
      <c r="AB119" s="49">
        <v>2</v>
      </c>
      <c r="AC119" s="49">
        <v>0</v>
      </c>
      <c r="AD119" s="49">
        <v>1</v>
      </c>
      <c r="AE119" s="88" t="s">
        <v>122</v>
      </c>
      <c r="AF119" s="50" t="s">
        <v>29</v>
      </c>
      <c r="AG119" s="51">
        <v>0</v>
      </c>
      <c r="AH119" s="51">
        <v>0</v>
      </c>
      <c r="AI119" s="51">
        <v>0</v>
      </c>
      <c r="AJ119" s="51">
        <v>10</v>
      </c>
      <c r="AK119" s="51">
        <v>0</v>
      </c>
      <c r="AL119" s="51">
        <v>0</v>
      </c>
      <c r="AM119" s="51">
        <f t="shared" si="8"/>
        <v>10</v>
      </c>
      <c r="AN119" s="51">
        <v>2019</v>
      </c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</row>
    <row r="120" spans="1:80" s="9" customFormat="1" ht="29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 t="s">
        <v>23</v>
      </c>
      <c r="S120" s="49" t="s">
        <v>23</v>
      </c>
      <c r="T120" s="49" t="s">
        <v>23</v>
      </c>
      <c r="U120" s="49">
        <v>0</v>
      </c>
      <c r="V120" s="49">
        <v>6</v>
      </c>
      <c r="W120" s="49">
        <v>3</v>
      </c>
      <c r="X120" s="49">
        <v>0</v>
      </c>
      <c r="Y120" s="49">
        <v>2</v>
      </c>
      <c r="Z120" s="49">
        <v>0</v>
      </c>
      <c r="AA120" s="49">
        <v>0</v>
      </c>
      <c r="AB120" s="49">
        <v>2</v>
      </c>
      <c r="AC120" s="49">
        <v>0</v>
      </c>
      <c r="AD120" s="49">
        <v>2</v>
      </c>
      <c r="AE120" s="88" t="s">
        <v>123</v>
      </c>
      <c r="AF120" s="50" t="s">
        <v>29</v>
      </c>
      <c r="AG120" s="51">
        <v>0</v>
      </c>
      <c r="AH120" s="51">
        <v>0</v>
      </c>
      <c r="AI120" s="51">
        <v>0</v>
      </c>
      <c r="AJ120" s="51">
        <v>1</v>
      </c>
      <c r="AK120" s="51">
        <v>0</v>
      </c>
      <c r="AL120" s="51">
        <v>0</v>
      </c>
      <c r="AM120" s="51">
        <f t="shared" si="8"/>
        <v>1</v>
      </c>
      <c r="AN120" s="51">
        <v>2019</v>
      </c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</row>
    <row r="121" spans="1:80" s="9" customFormat="1" ht="31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>
        <v>2</v>
      </c>
      <c r="S121" s="49">
        <v>5</v>
      </c>
      <c r="T121" s="49">
        <v>1</v>
      </c>
      <c r="U121" s="117">
        <v>0</v>
      </c>
      <c r="V121" s="117">
        <v>6</v>
      </c>
      <c r="W121" s="117">
        <v>3</v>
      </c>
      <c r="X121" s="117">
        <v>0</v>
      </c>
      <c r="Y121" s="117">
        <v>2</v>
      </c>
      <c r="Z121" s="117">
        <v>0</v>
      </c>
      <c r="AA121" s="117">
        <v>0</v>
      </c>
      <c r="AB121" s="117">
        <v>3</v>
      </c>
      <c r="AC121" s="117">
        <v>0</v>
      </c>
      <c r="AD121" s="117">
        <v>0</v>
      </c>
      <c r="AE121" s="113" t="s">
        <v>188</v>
      </c>
      <c r="AF121" s="121" t="s">
        <v>70</v>
      </c>
      <c r="AG121" s="126">
        <v>0</v>
      </c>
      <c r="AH121" s="126">
        <v>0</v>
      </c>
      <c r="AI121" s="126">
        <v>0</v>
      </c>
      <c r="AJ121" s="126">
        <v>200</v>
      </c>
      <c r="AK121" s="126">
        <v>200</v>
      </c>
      <c r="AL121" s="126">
        <v>200</v>
      </c>
      <c r="AM121" s="122">
        <f t="shared" si="8"/>
        <v>600</v>
      </c>
      <c r="AN121" s="116">
        <v>2019</v>
      </c>
      <c r="AO121" s="24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</row>
    <row r="122" spans="1:80" s="9" customFormat="1" ht="36.7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 t="s">
        <v>23</v>
      </c>
      <c r="S122" s="60" t="s">
        <v>23</v>
      </c>
      <c r="T122" s="60" t="s">
        <v>23</v>
      </c>
      <c r="U122" s="49">
        <v>0</v>
      </c>
      <c r="V122" s="49">
        <v>6</v>
      </c>
      <c r="W122" s="49">
        <v>3</v>
      </c>
      <c r="X122" s="49">
        <v>0</v>
      </c>
      <c r="Y122" s="49">
        <v>2</v>
      </c>
      <c r="Z122" s="49">
        <v>0</v>
      </c>
      <c r="AA122" s="49">
        <v>0</v>
      </c>
      <c r="AB122" s="49">
        <v>3</v>
      </c>
      <c r="AC122" s="49">
        <v>0</v>
      </c>
      <c r="AD122" s="49">
        <v>1</v>
      </c>
      <c r="AE122" s="88" t="s">
        <v>124</v>
      </c>
      <c r="AF122" s="73" t="s">
        <v>36</v>
      </c>
      <c r="AG122" s="51">
        <v>0</v>
      </c>
      <c r="AH122" s="51">
        <v>0</v>
      </c>
      <c r="AI122" s="51">
        <v>0</v>
      </c>
      <c r="AJ122" s="51">
        <v>4</v>
      </c>
      <c r="AK122" s="51">
        <v>4</v>
      </c>
      <c r="AL122" s="51">
        <v>4</v>
      </c>
      <c r="AM122" s="51">
        <f t="shared" si="8"/>
        <v>12</v>
      </c>
      <c r="AN122" s="51">
        <v>2019</v>
      </c>
      <c r="AO122" s="24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</row>
    <row r="123" spans="1:80" s="9" customFormat="1" ht="51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96">
        <v>0</v>
      </c>
      <c r="V123" s="96">
        <v>6</v>
      </c>
      <c r="W123" s="96">
        <v>4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6">
        <v>0</v>
      </c>
      <c r="AD123" s="96">
        <v>0</v>
      </c>
      <c r="AE123" s="106" t="s">
        <v>180</v>
      </c>
      <c r="AF123" s="107" t="s">
        <v>34</v>
      </c>
      <c r="AG123" s="141">
        <f>AG124+AG131+AG140+AG156</f>
        <v>560.2</v>
      </c>
      <c r="AH123" s="141">
        <f>AH124+AH131+AH140+AH156</f>
        <v>0</v>
      </c>
      <c r="AI123" s="141">
        <f>AI124+AI131+AI140+AI156</f>
        <v>0</v>
      </c>
      <c r="AJ123" s="141">
        <v>4775</v>
      </c>
      <c r="AK123" s="141">
        <f>AK124+AK131+AK140+AK156</f>
        <v>0</v>
      </c>
      <c r="AL123" s="141">
        <f>AL124+AL131+AL140+AL156</f>
        <v>0</v>
      </c>
      <c r="AM123" s="141">
        <f>SUM(AG123:AL123)</f>
        <v>5335.2</v>
      </c>
      <c r="AN123" s="100">
        <v>2019</v>
      </c>
      <c r="AO123" s="24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</row>
    <row r="124" spans="1:80" s="9" customFormat="1" ht="4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101">
        <v>0</v>
      </c>
      <c r="V124" s="101">
        <v>6</v>
      </c>
      <c r="W124" s="101">
        <v>4</v>
      </c>
      <c r="X124" s="101">
        <v>0</v>
      </c>
      <c r="Y124" s="101">
        <v>1</v>
      </c>
      <c r="Z124" s="101">
        <v>0</v>
      </c>
      <c r="AA124" s="101">
        <v>0</v>
      </c>
      <c r="AB124" s="101">
        <v>0</v>
      </c>
      <c r="AC124" s="101">
        <v>0</v>
      </c>
      <c r="AD124" s="101">
        <v>0</v>
      </c>
      <c r="AE124" s="110" t="s">
        <v>125</v>
      </c>
      <c r="AF124" s="134" t="s">
        <v>34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2019</v>
      </c>
      <c r="AO124" s="24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</row>
    <row r="125" spans="1:80" s="9" customFormat="1" ht="30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49">
        <v>0</v>
      </c>
      <c r="V125" s="49">
        <v>6</v>
      </c>
      <c r="W125" s="108">
        <v>4</v>
      </c>
      <c r="X125" s="108">
        <v>0</v>
      </c>
      <c r="Y125" s="49">
        <v>1</v>
      </c>
      <c r="Z125" s="49">
        <v>0</v>
      </c>
      <c r="AA125" s="49">
        <v>0</v>
      </c>
      <c r="AB125" s="49">
        <v>0</v>
      </c>
      <c r="AC125" s="49">
        <v>0</v>
      </c>
      <c r="AD125" s="49">
        <v>1</v>
      </c>
      <c r="AE125" s="88" t="s">
        <v>126</v>
      </c>
      <c r="AF125" s="73" t="s">
        <v>127</v>
      </c>
      <c r="AG125" s="145">
        <v>-5785.81</v>
      </c>
      <c r="AH125" s="145">
        <v>-11456.2</v>
      </c>
      <c r="AI125" s="145">
        <v>-22683.3</v>
      </c>
      <c r="AJ125" s="145">
        <v>-20978.6</v>
      </c>
      <c r="AK125" s="145">
        <v>-21654.1</v>
      </c>
      <c r="AL125" s="145">
        <v>-21042.5</v>
      </c>
      <c r="AM125" s="145">
        <v>-21042.5</v>
      </c>
      <c r="AN125" s="51">
        <v>2019</v>
      </c>
      <c r="AO125" s="24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</row>
    <row r="126" spans="1:80" s="9" customFormat="1" ht="32.2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49">
        <v>0</v>
      </c>
      <c r="V126" s="49">
        <v>6</v>
      </c>
      <c r="W126" s="108">
        <v>4</v>
      </c>
      <c r="X126" s="108">
        <v>0</v>
      </c>
      <c r="Y126" s="49">
        <v>1</v>
      </c>
      <c r="Z126" s="49">
        <v>0</v>
      </c>
      <c r="AA126" s="49">
        <v>0</v>
      </c>
      <c r="AB126" s="49">
        <v>0</v>
      </c>
      <c r="AC126" s="49">
        <v>0</v>
      </c>
      <c r="AD126" s="49">
        <v>2</v>
      </c>
      <c r="AE126" s="88" t="s">
        <v>128</v>
      </c>
      <c r="AF126" s="73" t="s">
        <v>129</v>
      </c>
      <c r="AG126" s="145">
        <v>-107261.36280187592</v>
      </c>
      <c r="AH126" s="145">
        <v>-107800.4</v>
      </c>
      <c r="AI126" s="145">
        <v>-108342.1</v>
      </c>
      <c r="AJ126" s="145">
        <v>-108002.6</v>
      </c>
      <c r="AK126" s="145">
        <v>-107984.5</v>
      </c>
      <c r="AL126" s="145">
        <v>-108157.6</v>
      </c>
      <c r="AM126" s="145">
        <v>-108157.6</v>
      </c>
      <c r="AN126" s="51">
        <v>2019</v>
      </c>
      <c r="AO126" s="24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</row>
    <row r="127" spans="1:80" s="9" customFormat="1" ht="39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49">
        <v>0</v>
      </c>
      <c r="V127" s="49">
        <v>6</v>
      </c>
      <c r="W127" s="108">
        <v>4</v>
      </c>
      <c r="X127" s="108">
        <v>0</v>
      </c>
      <c r="Y127" s="49">
        <v>1</v>
      </c>
      <c r="Z127" s="49">
        <v>0</v>
      </c>
      <c r="AA127" s="49">
        <v>0</v>
      </c>
      <c r="AB127" s="49">
        <v>0</v>
      </c>
      <c r="AC127" s="49">
        <v>0</v>
      </c>
      <c r="AD127" s="49">
        <v>3</v>
      </c>
      <c r="AE127" s="88" t="s">
        <v>130</v>
      </c>
      <c r="AF127" s="73" t="s">
        <v>131</v>
      </c>
      <c r="AG127" s="145">
        <v>-800000</v>
      </c>
      <c r="AH127" s="145">
        <v>-834000</v>
      </c>
      <c r="AI127" s="145">
        <v>-1846000</v>
      </c>
      <c r="AJ127" s="145">
        <v>-1830000</v>
      </c>
      <c r="AK127" s="145">
        <v>-1845000</v>
      </c>
      <c r="AL127" s="145">
        <v>-1780000</v>
      </c>
      <c r="AM127" s="145">
        <v>-1780000</v>
      </c>
      <c r="AN127" s="51">
        <v>2019</v>
      </c>
      <c r="AO127" s="24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</row>
    <row r="128" spans="1:80" s="9" customFormat="1" ht="30.7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49">
        <v>0</v>
      </c>
      <c r="V128" s="49">
        <v>6</v>
      </c>
      <c r="W128" s="108">
        <v>4</v>
      </c>
      <c r="X128" s="108">
        <v>0</v>
      </c>
      <c r="Y128" s="49">
        <v>1</v>
      </c>
      <c r="Z128" s="49">
        <v>0</v>
      </c>
      <c r="AA128" s="49">
        <v>0</v>
      </c>
      <c r="AB128" s="49">
        <v>0</v>
      </c>
      <c r="AC128" s="49">
        <v>0</v>
      </c>
      <c r="AD128" s="49">
        <v>4</v>
      </c>
      <c r="AE128" s="88" t="s">
        <v>132</v>
      </c>
      <c r="AF128" s="73" t="s">
        <v>36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2019</v>
      </c>
      <c r="AO128" s="24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</row>
    <row r="129" spans="1:80" s="9" customFormat="1" ht="48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117">
        <v>0</v>
      </c>
      <c r="V129" s="117">
        <v>6</v>
      </c>
      <c r="W129" s="117">
        <v>4</v>
      </c>
      <c r="X129" s="117">
        <v>0</v>
      </c>
      <c r="Y129" s="117">
        <v>1</v>
      </c>
      <c r="Z129" s="117">
        <v>0</v>
      </c>
      <c r="AA129" s="117">
        <v>0</v>
      </c>
      <c r="AB129" s="117">
        <v>1</v>
      </c>
      <c r="AC129" s="117">
        <v>0</v>
      </c>
      <c r="AD129" s="117">
        <v>0</v>
      </c>
      <c r="AE129" s="113" t="s">
        <v>145</v>
      </c>
      <c r="AF129" s="121" t="s">
        <v>31</v>
      </c>
      <c r="AG129" s="116" t="s">
        <v>47</v>
      </c>
      <c r="AH129" s="116" t="s">
        <v>47</v>
      </c>
      <c r="AI129" s="116" t="s">
        <v>47</v>
      </c>
      <c r="AJ129" s="116" t="s">
        <v>47</v>
      </c>
      <c r="AK129" s="116" t="s">
        <v>47</v>
      </c>
      <c r="AL129" s="116" t="s">
        <v>47</v>
      </c>
      <c r="AM129" s="116" t="s">
        <v>47</v>
      </c>
      <c r="AN129" s="116">
        <v>2019</v>
      </c>
      <c r="AO129" s="24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</row>
    <row r="130" spans="1:80" s="9" customFormat="1" ht="33.7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49">
        <v>0</v>
      </c>
      <c r="V130" s="49">
        <v>6</v>
      </c>
      <c r="W130" s="108">
        <v>4</v>
      </c>
      <c r="X130" s="108">
        <v>0</v>
      </c>
      <c r="Y130" s="49">
        <v>1</v>
      </c>
      <c r="Z130" s="49">
        <v>0</v>
      </c>
      <c r="AA130" s="49">
        <v>0</v>
      </c>
      <c r="AB130" s="49">
        <v>1</v>
      </c>
      <c r="AC130" s="49">
        <v>0</v>
      </c>
      <c r="AD130" s="49">
        <v>1</v>
      </c>
      <c r="AE130" s="88" t="s">
        <v>146</v>
      </c>
      <c r="AF130" s="73" t="s">
        <v>36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2019</v>
      </c>
      <c r="AO130" s="24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</row>
    <row r="131" spans="1:80" s="9" customFormat="1" ht="39.7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101">
        <v>0</v>
      </c>
      <c r="V131" s="101">
        <v>6</v>
      </c>
      <c r="W131" s="101">
        <v>4</v>
      </c>
      <c r="X131" s="101">
        <v>0</v>
      </c>
      <c r="Y131" s="101">
        <v>2</v>
      </c>
      <c r="Z131" s="101">
        <v>0</v>
      </c>
      <c r="AA131" s="101">
        <v>0</v>
      </c>
      <c r="AB131" s="101">
        <v>0</v>
      </c>
      <c r="AC131" s="101">
        <v>0</v>
      </c>
      <c r="AD131" s="101">
        <v>0</v>
      </c>
      <c r="AE131" s="110" t="s">
        <v>133</v>
      </c>
      <c r="AF131" s="134" t="s">
        <v>34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2019</v>
      </c>
      <c r="AO131" s="24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</row>
    <row r="132" spans="1:80" s="9" customFormat="1" ht="78.7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49">
        <v>0</v>
      </c>
      <c r="V132" s="49">
        <v>6</v>
      </c>
      <c r="W132" s="108">
        <v>4</v>
      </c>
      <c r="X132" s="108">
        <v>0</v>
      </c>
      <c r="Y132" s="49">
        <v>2</v>
      </c>
      <c r="Z132" s="49">
        <v>0</v>
      </c>
      <c r="AA132" s="49">
        <v>0</v>
      </c>
      <c r="AB132" s="49">
        <v>0</v>
      </c>
      <c r="AC132" s="49">
        <v>0</v>
      </c>
      <c r="AD132" s="49">
        <v>1</v>
      </c>
      <c r="AE132" s="88" t="s">
        <v>134</v>
      </c>
      <c r="AF132" s="73" t="s">
        <v>27</v>
      </c>
      <c r="AG132" s="145">
        <v>80</v>
      </c>
      <c r="AH132" s="145">
        <v>100</v>
      </c>
      <c r="AI132" s="145">
        <v>100</v>
      </c>
      <c r="AJ132" s="145">
        <v>100</v>
      </c>
      <c r="AK132" s="145">
        <v>100</v>
      </c>
      <c r="AL132" s="145">
        <v>100</v>
      </c>
      <c r="AM132" s="145">
        <v>100</v>
      </c>
      <c r="AN132" s="51">
        <v>2019</v>
      </c>
      <c r="AO132" s="24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</row>
    <row r="133" spans="1:80" s="9" customFormat="1" ht="78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49">
        <v>0</v>
      </c>
      <c r="V133" s="49">
        <v>6</v>
      </c>
      <c r="W133" s="108">
        <v>4</v>
      </c>
      <c r="X133" s="108">
        <v>0</v>
      </c>
      <c r="Y133" s="49">
        <v>2</v>
      </c>
      <c r="Z133" s="49">
        <v>0</v>
      </c>
      <c r="AA133" s="49">
        <v>0</v>
      </c>
      <c r="AB133" s="49">
        <v>0</v>
      </c>
      <c r="AC133" s="49">
        <v>0</v>
      </c>
      <c r="AD133" s="49">
        <v>2</v>
      </c>
      <c r="AE133" s="88" t="s">
        <v>135</v>
      </c>
      <c r="AF133" s="73" t="s">
        <v>27</v>
      </c>
      <c r="AG133" s="145">
        <v>70</v>
      </c>
      <c r="AH133" s="145">
        <v>100</v>
      </c>
      <c r="AI133" s="145">
        <v>100</v>
      </c>
      <c r="AJ133" s="145">
        <v>100</v>
      </c>
      <c r="AK133" s="145">
        <v>100</v>
      </c>
      <c r="AL133" s="145">
        <v>100</v>
      </c>
      <c r="AM133" s="145">
        <v>100</v>
      </c>
      <c r="AN133" s="51">
        <v>2019</v>
      </c>
      <c r="AO133" s="24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</row>
    <row r="134" spans="1:80" s="9" customFormat="1" ht="63.7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49">
        <v>0</v>
      </c>
      <c r="V134" s="49">
        <v>6</v>
      </c>
      <c r="W134" s="108">
        <v>4</v>
      </c>
      <c r="X134" s="108">
        <v>0</v>
      </c>
      <c r="Y134" s="49">
        <v>2</v>
      </c>
      <c r="Z134" s="49">
        <v>0</v>
      </c>
      <c r="AA134" s="49">
        <v>0</v>
      </c>
      <c r="AB134" s="49">
        <v>0</v>
      </c>
      <c r="AC134" s="49">
        <v>0</v>
      </c>
      <c r="AD134" s="49">
        <v>3</v>
      </c>
      <c r="AE134" s="88" t="s">
        <v>136</v>
      </c>
      <c r="AF134" s="73" t="s">
        <v>27</v>
      </c>
      <c r="AG134" s="145">
        <v>65</v>
      </c>
      <c r="AH134" s="145">
        <v>100</v>
      </c>
      <c r="AI134" s="145">
        <v>100</v>
      </c>
      <c r="AJ134" s="145">
        <v>100</v>
      </c>
      <c r="AK134" s="145">
        <v>100</v>
      </c>
      <c r="AL134" s="145">
        <v>100</v>
      </c>
      <c r="AM134" s="145">
        <v>100</v>
      </c>
      <c r="AN134" s="51">
        <v>2019</v>
      </c>
      <c r="AO134" s="24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</row>
    <row r="135" spans="1:80" s="9" customFormat="1" ht="75.7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117">
        <v>0</v>
      </c>
      <c r="V135" s="117">
        <v>6</v>
      </c>
      <c r="W135" s="117">
        <v>4</v>
      </c>
      <c r="X135" s="117">
        <v>0</v>
      </c>
      <c r="Y135" s="117">
        <v>2</v>
      </c>
      <c r="Z135" s="117">
        <v>0</v>
      </c>
      <c r="AA135" s="117">
        <v>0</v>
      </c>
      <c r="AB135" s="117">
        <v>1</v>
      </c>
      <c r="AC135" s="117">
        <v>0</v>
      </c>
      <c r="AD135" s="117">
        <v>0</v>
      </c>
      <c r="AE135" s="113" t="s">
        <v>148</v>
      </c>
      <c r="AF135" s="121" t="s">
        <v>31</v>
      </c>
      <c r="AG135" s="116" t="s">
        <v>47</v>
      </c>
      <c r="AH135" s="116" t="s">
        <v>47</v>
      </c>
      <c r="AI135" s="116" t="s">
        <v>47</v>
      </c>
      <c r="AJ135" s="116" t="s">
        <v>47</v>
      </c>
      <c r="AK135" s="116" t="s">
        <v>47</v>
      </c>
      <c r="AL135" s="116" t="s">
        <v>47</v>
      </c>
      <c r="AM135" s="116" t="s">
        <v>47</v>
      </c>
      <c r="AN135" s="116">
        <v>2019</v>
      </c>
      <c r="AO135" s="24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</row>
    <row r="136" spans="1:80" s="9" customFormat="1" ht="43.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108">
        <v>0</v>
      </c>
      <c r="V136" s="108">
        <v>6</v>
      </c>
      <c r="W136" s="108">
        <v>4</v>
      </c>
      <c r="X136" s="108">
        <v>0</v>
      </c>
      <c r="Y136" s="108">
        <v>2</v>
      </c>
      <c r="Z136" s="108">
        <v>0</v>
      </c>
      <c r="AA136" s="108">
        <v>0</v>
      </c>
      <c r="AB136" s="108">
        <v>1</v>
      </c>
      <c r="AC136" s="108">
        <v>0</v>
      </c>
      <c r="AD136" s="108">
        <v>1</v>
      </c>
      <c r="AE136" s="135" t="s">
        <v>152</v>
      </c>
      <c r="AF136" s="136" t="s">
        <v>27</v>
      </c>
      <c r="AG136" s="145">
        <v>75</v>
      </c>
      <c r="AH136" s="145">
        <v>100</v>
      </c>
      <c r="AI136" s="145">
        <v>100</v>
      </c>
      <c r="AJ136" s="145">
        <v>100</v>
      </c>
      <c r="AK136" s="145">
        <v>100</v>
      </c>
      <c r="AL136" s="145">
        <v>100</v>
      </c>
      <c r="AM136" s="145">
        <v>100</v>
      </c>
      <c r="AN136" s="51">
        <v>2019</v>
      </c>
      <c r="AO136" s="24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</row>
    <row r="137" spans="1:80" s="9" customFormat="1" ht="40.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108">
        <v>0</v>
      </c>
      <c r="V137" s="108">
        <v>6</v>
      </c>
      <c r="W137" s="108">
        <v>4</v>
      </c>
      <c r="X137" s="108">
        <v>0</v>
      </c>
      <c r="Y137" s="108">
        <v>2</v>
      </c>
      <c r="Z137" s="108">
        <v>0</v>
      </c>
      <c r="AA137" s="108">
        <v>0</v>
      </c>
      <c r="AB137" s="108">
        <v>1</v>
      </c>
      <c r="AC137" s="108">
        <v>0</v>
      </c>
      <c r="AD137" s="108">
        <v>2</v>
      </c>
      <c r="AE137" s="135" t="s">
        <v>149</v>
      </c>
      <c r="AF137" s="136" t="s">
        <v>27</v>
      </c>
      <c r="AG137" s="145">
        <v>72</v>
      </c>
      <c r="AH137" s="145">
        <v>100</v>
      </c>
      <c r="AI137" s="145">
        <v>100</v>
      </c>
      <c r="AJ137" s="145">
        <v>100</v>
      </c>
      <c r="AK137" s="145">
        <v>100</v>
      </c>
      <c r="AL137" s="145">
        <v>100</v>
      </c>
      <c r="AM137" s="145">
        <v>100</v>
      </c>
      <c r="AN137" s="51">
        <v>2019</v>
      </c>
      <c r="AO137" s="24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</row>
    <row r="138" spans="1:80" s="9" customFormat="1" ht="40.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108">
        <v>0</v>
      </c>
      <c r="V138" s="108">
        <v>6</v>
      </c>
      <c r="W138" s="108">
        <v>4</v>
      </c>
      <c r="X138" s="108">
        <v>0</v>
      </c>
      <c r="Y138" s="108">
        <v>2</v>
      </c>
      <c r="Z138" s="108">
        <v>0</v>
      </c>
      <c r="AA138" s="108">
        <v>0</v>
      </c>
      <c r="AB138" s="108">
        <v>1</v>
      </c>
      <c r="AC138" s="108">
        <v>0</v>
      </c>
      <c r="AD138" s="108">
        <v>3</v>
      </c>
      <c r="AE138" s="88" t="s">
        <v>150</v>
      </c>
      <c r="AF138" s="73" t="s">
        <v>27</v>
      </c>
      <c r="AG138" s="145">
        <v>68</v>
      </c>
      <c r="AH138" s="145">
        <v>100</v>
      </c>
      <c r="AI138" s="145">
        <v>100</v>
      </c>
      <c r="AJ138" s="145">
        <v>100</v>
      </c>
      <c r="AK138" s="145">
        <v>100</v>
      </c>
      <c r="AL138" s="145">
        <v>100</v>
      </c>
      <c r="AM138" s="145">
        <v>100</v>
      </c>
      <c r="AN138" s="51">
        <v>2019</v>
      </c>
      <c r="AO138" s="24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</row>
    <row r="139" spans="1:80" s="9" customFormat="1" ht="40.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108">
        <v>0</v>
      </c>
      <c r="V139" s="108">
        <v>6</v>
      </c>
      <c r="W139" s="108">
        <v>4</v>
      </c>
      <c r="X139" s="108">
        <v>0</v>
      </c>
      <c r="Y139" s="108">
        <v>2</v>
      </c>
      <c r="Z139" s="108">
        <v>0</v>
      </c>
      <c r="AA139" s="108">
        <v>0</v>
      </c>
      <c r="AB139" s="108">
        <v>1</v>
      </c>
      <c r="AC139" s="108">
        <v>0</v>
      </c>
      <c r="AD139" s="108">
        <v>4</v>
      </c>
      <c r="AE139" s="88" t="s">
        <v>151</v>
      </c>
      <c r="AF139" s="73" t="s">
        <v>27</v>
      </c>
      <c r="AG139" s="145">
        <v>30</v>
      </c>
      <c r="AH139" s="145">
        <v>70</v>
      </c>
      <c r="AI139" s="145">
        <v>100</v>
      </c>
      <c r="AJ139" s="145">
        <v>100</v>
      </c>
      <c r="AK139" s="145">
        <v>100</v>
      </c>
      <c r="AL139" s="145">
        <v>100</v>
      </c>
      <c r="AM139" s="145">
        <v>100</v>
      </c>
      <c r="AN139" s="51">
        <v>2019</v>
      </c>
      <c r="AO139" s="24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</row>
    <row r="140" spans="1:80" s="9" customFormat="1" ht="39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101">
        <v>0</v>
      </c>
      <c r="V140" s="101">
        <v>6</v>
      </c>
      <c r="W140" s="101">
        <v>4</v>
      </c>
      <c r="X140" s="101">
        <v>0</v>
      </c>
      <c r="Y140" s="101">
        <v>3</v>
      </c>
      <c r="Z140" s="101">
        <v>0</v>
      </c>
      <c r="AA140" s="101">
        <v>0</v>
      </c>
      <c r="AB140" s="101">
        <v>0</v>
      </c>
      <c r="AC140" s="101">
        <v>0</v>
      </c>
      <c r="AD140" s="101">
        <v>0</v>
      </c>
      <c r="AE140" s="110" t="s">
        <v>137</v>
      </c>
      <c r="AF140" s="134" t="s">
        <v>34</v>
      </c>
      <c r="AG140" s="140">
        <f>AG144+AG148</f>
        <v>560.2</v>
      </c>
      <c r="AH140" s="140">
        <f>AH144</f>
        <v>0</v>
      </c>
      <c r="AI140" s="140">
        <f>AI144</f>
        <v>0</v>
      </c>
      <c r="AJ140" s="140">
        <v>4725</v>
      </c>
      <c r="AK140" s="140">
        <f>AK144</f>
        <v>0</v>
      </c>
      <c r="AL140" s="140">
        <f>AL144</f>
        <v>0</v>
      </c>
      <c r="AM140" s="140">
        <f>SUM(AG140:AL140)</f>
        <v>5285.2</v>
      </c>
      <c r="AN140" s="104">
        <v>2019</v>
      </c>
      <c r="AO140" s="24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</row>
    <row r="141" spans="1:80" s="9" customFormat="1" ht="64.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49">
        <v>0</v>
      </c>
      <c r="V141" s="49">
        <v>6</v>
      </c>
      <c r="W141" s="49">
        <v>4</v>
      </c>
      <c r="X141" s="49">
        <v>0</v>
      </c>
      <c r="Y141" s="49">
        <v>3</v>
      </c>
      <c r="Z141" s="49">
        <v>0</v>
      </c>
      <c r="AA141" s="49">
        <v>0</v>
      </c>
      <c r="AB141" s="49">
        <v>0</v>
      </c>
      <c r="AC141" s="49">
        <v>0</v>
      </c>
      <c r="AD141" s="49">
        <v>1</v>
      </c>
      <c r="AE141" s="88" t="s">
        <v>138</v>
      </c>
      <c r="AF141" s="73" t="s">
        <v>27</v>
      </c>
      <c r="AG141" s="145">
        <v>80</v>
      </c>
      <c r="AH141" s="145">
        <v>100</v>
      </c>
      <c r="AI141" s="145">
        <v>100</v>
      </c>
      <c r="AJ141" s="145">
        <v>100</v>
      </c>
      <c r="AK141" s="145">
        <v>100</v>
      </c>
      <c r="AL141" s="145">
        <v>100</v>
      </c>
      <c r="AM141" s="145">
        <v>100</v>
      </c>
      <c r="AN141" s="51">
        <v>2019</v>
      </c>
      <c r="AO141" s="24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</row>
    <row r="142" spans="1:80" s="9" customFormat="1" ht="60.7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49">
        <v>0</v>
      </c>
      <c r="V142" s="49">
        <v>6</v>
      </c>
      <c r="W142" s="49">
        <v>4</v>
      </c>
      <c r="X142" s="49">
        <v>0</v>
      </c>
      <c r="Y142" s="49">
        <v>3</v>
      </c>
      <c r="Z142" s="49">
        <v>0</v>
      </c>
      <c r="AA142" s="49">
        <v>0</v>
      </c>
      <c r="AB142" s="49">
        <v>0</v>
      </c>
      <c r="AC142" s="49">
        <v>0</v>
      </c>
      <c r="AD142" s="49">
        <v>2</v>
      </c>
      <c r="AE142" s="88" t="s">
        <v>139</v>
      </c>
      <c r="AF142" s="73" t="s">
        <v>27</v>
      </c>
      <c r="AG142" s="145">
        <v>70</v>
      </c>
      <c r="AH142" s="145">
        <v>100</v>
      </c>
      <c r="AI142" s="145">
        <v>100</v>
      </c>
      <c r="AJ142" s="145">
        <v>100</v>
      </c>
      <c r="AK142" s="145">
        <v>100</v>
      </c>
      <c r="AL142" s="145">
        <v>100</v>
      </c>
      <c r="AM142" s="145">
        <v>100</v>
      </c>
      <c r="AN142" s="51">
        <v>2019</v>
      </c>
      <c r="AO142" s="24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</row>
    <row r="143" spans="1:80" s="9" customFormat="1" ht="63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49">
        <v>0</v>
      </c>
      <c r="V143" s="49">
        <v>6</v>
      </c>
      <c r="W143" s="49">
        <v>4</v>
      </c>
      <c r="X143" s="49">
        <v>0</v>
      </c>
      <c r="Y143" s="49">
        <v>3</v>
      </c>
      <c r="Z143" s="49">
        <v>0</v>
      </c>
      <c r="AA143" s="49">
        <v>0</v>
      </c>
      <c r="AB143" s="49">
        <v>0</v>
      </c>
      <c r="AC143" s="49">
        <v>0</v>
      </c>
      <c r="AD143" s="49">
        <v>3</v>
      </c>
      <c r="AE143" s="88" t="s">
        <v>140</v>
      </c>
      <c r="AF143" s="73" t="s">
        <v>27</v>
      </c>
      <c r="AG143" s="145">
        <v>65</v>
      </c>
      <c r="AH143" s="145">
        <v>100</v>
      </c>
      <c r="AI143" s="145">
        <v>100</v>
      </c>
      <c r="AJ143" s="145">
        <v>100</v>
      </c>
      <c r="AK143" s="145">
        <v>100</v>
      </c>
      <c r="AL143" s="145">
        <v>100</v>
      </c>
      <c r="AM143" s="145">
        <v>100</v>
      </c>
      <c r="AN143" s="51">
        <v>2019</v>
      </c>
      <c r="AO143" s="24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</row>
    <row r="144" spans="1:80" s="9" customFormat="1" ht="30.75" customHeight="1">
      <c r="A144" s="60">
        <v>6</v>
      </c>
      <c r="B144" s="60">
        <v>0</v>
      </c>
      <c r="C144" s="60">
        <v>0</v>
      </c>
      <c r="D144" s="60">
        <v>0</v>
      </c>
      <c r="E144" s="60">
        <v>5</v>
      </c>
      <c r="F144" s="60">
        <v>0</v>
      </c>
      <c r="G144" s="60">
        <v>2</v>
      </c>
      <c r="H144" s="60">
        <v>0</v>
      </c>
      <c r="I144" s="60">
        <v>6</v>
      </c>
      <c r="J144" s="60">
        <v>4</v>
      </c>
      <c r="K144" s="60">
        <v>1</v>
      </c>
      <c r="L144" s="60">
        <v>0</v>
      </c>
      <c r="M144" s="60">
        <v>0</v>
      </c>
      <c r="N144" s="60">
        <v>1</v>
      </c>
      <c r="O144" s="60"/>
      <c r="P144" s="60"/>
      <c r="Q144" s="60"/>
      <c r="R144" s="60"/>
      <c r="S144" s="60"/>
      <c r="T144" s="60"/>
      <c r="U144" s="117">
        <v>0</v>
      </c>
      <c r="V144" s="117">
        <v>6</v>
      </c>
      <c r="W144" s="117">
        <v>4</v>
      </c>
      <c r="X144" s="117">
        <v>0</v>
      </c>
      <c r="Y144" s="117">
        <v>3</v>
      </c>
      <c r="Z144" s="117">
        <v>0</v>
      </c>
      <c r="AA144" s="117">
        <v>0</v>
      </c>
      <c r="AB144" s="117">
        <v>1</v>
      </c>
      <c r="AC144" s="117">
        <v>0</v>
      </c>
      <c r="AD144" s="117">
        <v>0</v>
      </c>
      <c r="AE144" s="113" t="s">
        <v>153</v>
      </c>
      <c r="AF144" s="121" t="s">
        <v>165</v>
      </c>
      <c r="AG144" s="126">
        <v>505</v>
      </c>
      <c r="AH144" s="126">
        <v>0</v>
      </c>
      <c r="AI144" s="126">
        <v>0</v>
      </c>
      <c r="AJ144" s="126">
        <v>3895</v>
      </c>
      <c r="AK144" s="126">
        <v>0</v>
      </c>
      <c r="AL144" s="126">
        <v>0</v>
      </c>
      <c r="AM144" s="126">
        <f>SUM(AG144:AL144)</f>
        <v>4400</v>
      </c>
      <c r="AN144" s="116">
        <v>2019</v>
      </c>
      <c r="AO144" s="24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</row>
    <row r="145" spans="1:80" s="9" customFormat="1" ht="30.7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49">
        <v>0</v>
      </c>
      <c r="V145" s="49">
        <v>6</v>
      </c>
      <c r="W145" s="49">
        <v>4</v>
      </c>
      <c r="X145" s="49">
        <v>0</v>
      </c>
      <c r="Y145" s="49">
        <v>3</v>
      </c>
      <c r="Z145" s="49">
        <v>0</v>
      </c>
      <c r="AA145" s="49">
        <v>0</v>
      </c>
      <c r="AB145" s="49">
        <v>1</v>
      </c>
      <c r="AC145" s="49">
        <v>0</v>
      </c>
      <c r="AD145" s="49">
        <v>1</v>
      </c>
      <c r="AE145" s="88" t="s">
        <v>166</v>
      </c>
      <c r="AF145" s="73" t="s">
        <v>36</v>
      </c>
      <c r="AG145" s="137">
        <v>0</v>
      </c>
      <c r="AH145" s="137">
        <v>0</v>
      </c>
      <c r="AI145" s="137">
        <v>0</v>
      </c>
      <c r="AJ145" s="137">
        <v>10</v>
      </c>
      <c r="AK145" s="137">
        <v>0</v>
      </c>
      <c r="AL145" s="137">
        <v>0</v>
      </c>
      <c r="AM145" s="137">
        <f>SUM(AG145:AL145)</f>
        <v>10</v>
      </c>
      <c r="AN145" s="51">
        <v>2019</v>
      </c>
      <c r="AO145" s="24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</row>
    <row r="146" spans="1:80" s="9" customFormat="1" ht="44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117">
        <v>0</v>
      </c>
      <c r="V146" s="117">
        <v>6</v>
      </c>
      <c r="W146" s="117">
        <v>4</v>
      </c>
      <c r="X146" s="117">
        <v>0</v>
      </c>
      <c r="Y146" s="117">
        <v>3</v>
      </c>
      <c r="Z146" s="117">
        <v>0</v>
      </c>
      <c r="AA146" s="117">
        <v>0</v>
      </c>
      <c r="AB146" s="117">
        <v>2</v>
      </c>
      <c r="AC146" s="117">
        <v>0</v>
      </c>
      <c r="AD146" s="117">
        <v>0</v>
      </c>
      <c r="AE146" s="113" t="s">
        <v>154</v>
      </c>
      <c r="AF146" s="121" t="s">
        <v>165</v>
      </c>
      <c r="AG146" s="126">
        <v>0</v>
      </c>
      <c r="AH146" s="126">
        <v>0</v>
      </c>
      <c r="AI146" s="126">
        <v>0</v>
      </c>
      <c r="AJ146" s="126">
        <v>830</v>
      </c>
      <c r="AK146" s="126">
        <v>0</v>
      </c>
      <c r="AL146" s="126">
        <v>0</v>
      </c>
      <c r="AM146" s="126">
        <f>SUM(AG146:AL146)</f>
        <v>830</v>
      </c>
      <c r="AN146" s="116">
        <v>2019</v>
      </c>
      <c r="AO146" s="24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</row>
    <row r="147" spans="1:80" s="9" customFormat="1" ht="34.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49">
        <v>0</v>
      </c>
      <c r="V147" s="49">
        <v>6</v>
      </c>
      <c r="W147" s="49">
        <v>4</v>
      </c>
      <c r="X147" s="49">
        <v>0</v>
      </c>
      <c r="Y147" s="49">
        <v>3</v>
      </c>
      <c r="Z147" s="49">
        <v>0</v>
      </c>
      <c r="AA147" s="49">
        <v>0</v>
      </c>
      <c r="AB147" s="49">
        <v>2</v>
      </c>
      <c r="AC147" s="49">
        <v>0</v>
      </c>
      <c r="AD147" s="49">
        <v>1</v>
      </c>
      <c r="AE147" s="88" t="s">
        <v>167</v>
      </c>
      <c r="AF147" s="73" t="s">
        <v>36</v>
      </c>
      <c r="AG147" s="51">
        <v>0</v>
      </c>
      <c r="AH147" s="51">
        <v>0</v>
      </c>
      <c r="AI147" s="51">
        <v>0</v>
      </c>
      <c r="AJ147" s="51">
        <v>4</v>
      </c>
      <c r="AK147" s="51">
        <v>0</v>
      </c>
      <c r="AL147" s="51">
        <v>0</v>
      </c>
      <c r="AM147" s="51">
        <f>SUM(AG147:AL147)</f>
        <v>4</v>
      </c>
      <c r="AN147" s="51">
        <v>2019</v>
      </c>
      <c r="AO147" s="24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</row>
    <row r="148" spans="1:80" s="9" customFormat="1" ht="44.25" customHeight="1">
      <c r="A148" s="60">
        <v>6</v>
      </c>
      <c r="B148" s="60">
        <v>0</v>
      </c>
      <c r="C148" s="60">
        <v>0</v>
      </c>
      <c r="D148" s="60">
        <v>0</v>
      </c>
      <c r="E148" s="60">
        <v>5</v>
      </c>
      <c r="F148" s="60">
        <v>0</v>
      </c>
      <c r="G148" s="60">
        <v>2</v>
      </c>
      <c r="H148" s="60">
        <v>0</v>
      </c>
      <c r="I148" s="60">
        <v>6</v>
      </c>
      <c r="J148" s="60">
        <v>4</v>
      </c>
      <c r="K148" s="60">
        <v>1</v>
      </c>
      <c r="L148" s="60">
        <v>0</v>
      </c>
      <c r="M148" s="60">
        <v>0</v>
      </c>
      <c r="N148" s="60">
        <v>2</v>
      </c>
      <c r="O148" s="60"/>
      <c r="P148" s="60"/>
      <c r="Q148" s="60"/>
      <c r="R148" s="60"/>
      <c r="S148" s="60"/>
      <c r="T148" s="60"/>
      <c r="U148" s="117">
        <v>0</v>
      </c>
      <c r="V148" s="117">
        <v>6</v>
      </c>
      <c r="W148" s="117">
        <v>4</v>
      </c>
      <c r="X148" s="117">
        <v>0</v>
      </c>
      <c r="Y148" s="117">
        <v>3</v>
      </c>
      <c r="Z148" s="117">
        <v>0</v>
      </c>
      <c r="AA148" s="117">
        <v>0</v>
      </c>
      <c r="AB148" s="117">
        <v>3</v>
      </c>
      <c r="AC148" s="117">
        <v>0</v>
      </c>
      <c r="AD148" s="117">
        <v>0</v>
      </c>
      <c r="AE148" s="113" t="s">
        <v>199</v>
      </c>
      <c r="AF148" s="121" t="s">
        <v>165</v>
      </c>
      <c r="AG148" s="126">
        <v>55.2</v>
      </c>
      <c r="AH148" s="126">
        <v>0</v>
      </c>
      <c r="AI148" s="126">
        <v>0</v>
      </c>
      <c r="AJ148" s="126">
        <v>0</v>
      </c>
      <c r="AK148" s="126">
        <v>0</v>
      </c>
      <c r="AL148" s="126">
        <v>0</v>
      </c>
      <c r="AM148" s="126">
        <f>SUM(AG148:AL148)</f>
        <v>55.2</v>
      </c>
      <c r="AN148" s="116">
        <v>2019</v>
      </c>
      <c r="AO148" s="24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</row>
    <row r="149" spans="1:80" s="9" customFormat="1" ht="34.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49">
        <v>0</v>
      </c>
      <c r="V149" s="49">
        <v>6</v>
      </c>
      <c r="W149" s="49">
        <v>4</v>
      </c>
      <c r="X149" s="49">
        <v>0</v>
      </c>
      <c r="Y149" s="49">
        <v>3</v>
      </c>
      <c r="Z149" s="49">
        <v>0</v>
      </c>
      <c r="AA149" s="49">
        <v>0</v>
      </c>
      <c r="AB149" s="49">
        <v>2</v>
      </c>
      <c r="AC149" s="49">
        <v>0</v>
      </c>
      <c r="AD149" s="49">
        <v>1</v>
      </c>
      <c r="AE149" s="88" t="s">
        <v>166</v>
      </c>
      <c r="AF149" s="73" t="s">
        <v>36</v>
      </c>
      <c r="AG149" s="51">
        <v>1</v>
      </c>
      <c r="AH149" s="51">
        <v>0</v>
      </c>
      <c r="AI149" s="51">
        <v>0</v>
      </c>
      <c r="AJ149" s="51">
        <v>4</v>
      </c>
      <c r="AK149" s="51">
        <v>0</v>
      </c>
      <c r="AL149" s="51">
        <v>0</v>
      </c>
      <c r="AM149" s="51">
        <v>1</v>
      </c>
      <c r="AN149" s="51">
        <v>2019</v>
      </c>
      <c r="AO149" s="24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</row>
    <row r="150" spans="1:80" s="9" customFormat="1" ht="43.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101">
        <v>0</v>
      </c>
      <c r="V150" s="101">
        <v>6</v>
      </c>
      <c r="W150" s="101">
        <v>4</v>
      </c>
      <c r="X150" s="101">
        <v>0</v>
      </c>
      <c r="Y150" s="101">
        <v>4</v>
      </c>
      <c r="Z150" s="101">
        <v>0</v>
      </c>
      <c r="AA150" s="101">
        <v>0</v>
      </c>
      <c r="AB150" s="101">
        <v>0</v>
      </c>
      <c r="AC150" s="101">
        <v>0</v>
      </c>
      <c r="AD150" s="101">
        <v>0</v>
      </c>
      <c r="AE150" s="110" t="s">
        <v>141</v>
      </c>
      <c r="AF150" s="134" t="s">
        <v>31</v>
      </c>
      <c r="AG150" s="104" t="s">
        <v>147</v>
      </c>
      <c r="AH150" s="104" t="s">
        <v>147</v>
      </c>
      <c r="AI150" s="104" t="s">
        <v>47</v>
      </c>
      <c r="AJ150" s="104" t="s">
        <v>47</v>
      </c>
      <c r="AK150" s="104" t="s">
        <v>47</v>
      </c>
      <c r="AL150" s="104" t="s">
        <v>47</v>
      </c>
      <c r="AM150" s="104" t="s">
        <v>47</v>
      </c>
      <c r="AN150" s="104">
        <v>2019</v>
      </c>
      <c r="AO150" s="24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</row>
    <row r="151" spans="1:80" s="9" customFormat="1" ht="4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49">
        <v>0</v>
      </c>
      <c r="V151" s="49">
        <v>6</v>
      </c>
      <c r="W151" s="49">
        <v>4</v>
      </c>
      <c r="X151" s="49">
        <v>0</v>
      </c>
      <c r="Y151" s="49">
        <v>4</v>
      </c>
      <c r="Z151" s="49">
        <v>0</v>
      </c>
      <c r="AA151" s="49">
        <v>0</v>
      </c>
      <c r="AB151" s="49">
        <v>0</v>
      </c>
      <c r="AC151" s="49">
        <v>0</v>
      </c>
      <c r="AD151" s="49">
        <v>1</v>
      </c>
      <c r="AE151" s="88" t="s">
        <v>142</v>
      </c>
      <c r="AF151" s="73" t="s">
        <v>34</v>
      </c>
      <c r="AG151" s="51">
        <v>0</v>
      </c>
      <c r="AH151" s="51">
        <v>0</v>
      </c>
      <c r="AI151" s="51">
        <v>0</v>
      </c>
      <c r="AJ151" s="51">
        <v>0</v>
      </c>
      <c r="AK151" s="51">
        <v>0</v>
      </c>
      <c r="AL151" s="51">
        <v>0</v>
      </c>
      <c r="AM151" s="51">
        <v>0</v>
      </c>
      <c r="AN151" s="51">
        <v>2019</v>
      </c>
      <c r="AO151" s="24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</row>
    <row r="152" spans="1:80" s="9" customFormat="1" ht="33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117">
        <v>0</v>
      </c>
      <c r="V152" s="117">
        <v>6</v>
      </c>
      <c r="W152" s="117">
        <v>4</v>
      </c>
      <c r="X152" s="117">
        <v>0</v>
      </c>
      <c r="Y152" s="117">
        <v>4</v>
      </c>
      <c r="Z152" s="117">
        <v>0</v>
      </c>
      <c r="AA152" s="117">
        <v>0</v>
      </c>
      <c r="AB152" s="117">
        <v>1</v>
      </c>
      <c r="AC152" s="117">
        <v>0</v>
      </c>
      <c r="AD152" s="117">
        <v>0</v>
      </c>
      <c r="AE152" s="113" t="s">
        <v>155</v>
      </c>
      <c r="AF152" s="121" t="s">
        <v>31</v>
      </c>
      <c r="AG152" s="116" t="s">
        <v>147</v>
      </c>
      <c r="AH152" s="116" t="s">
        <v>157</v>
      </c>
      <c r="AI152" s="116" t="s">
        <v>47</v>
      </c>
      <c r="AJ152" s="116" t="s">
        <v>47</v>
      </c>
      <c r="AK152" s="116" t="s">
        <v>47</v>
      </c>
      <c r="AL152" s="116" t="s">
        <v>47</v>
      </c>
      <c r="AM152" s="116" t="s">
        <v>47</v>
      </c>
      <c r="AN152" s="116">
        <v>2019</v>
      </c>
      <c r="AO152" s="24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</row>
    <row r="153" spans="1:80" s="9" customFormat="1" ht="33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49">
        <v>0</v>
      </c>
      <c r="V153" s="49">
        <v>6</v>
      </c>
      <c r="W153" s="49">
        <v>4</v>
      </c>
      <c r="X153" s="49">
        <v>0</v>
      </c>
      <c r="Y153" s="49">
        <v>4</v>
      </c>
      <c r="Z153" s="49">
        <v>0</v>
      </c>
      <c r="AA153" s="49">
        <v>0</v>
      </c>
      <c r="AB153" s="49">
        <v>1</v>
      </c>
      <c r="AC153" s="49">
        <v>0</v>
      </c>
      <c r="AD153" s="49">
        <v>1</v>
      </c>
      <c r="AE153" s="88" t="s">
        <v>156</v>
      </c>
      <c r="AF153" s="73" t="s">
        <v>36</v>
      </c>
      <c r="AG153" s="51">
        <v>0</v>
      </c>
      <c r="AH153" s="51">
        <v>0</v>
      </c>
      <c r="AI153" s="51">
        <v>2</v>
      </c>
      <c r="AJ153" s="51">
        <v>2</v>
      </c>
      <c r="AK153" s="51">
        <v>2</v>
      </c>
      <c r="AL153" s="51">
        <v>2</v>
      </c>
      <c r="AM153" s="51">
        <v>2</v>
      </c>
      <c r="AN153" s="51">
        <v>2019</v>
      </c>
      <c r="AO153" s="24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</row>
    <row r="154" spans="1:80" s="9" customFormat="1" ht="51.7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117">
        <v>0</v>
      </c>
      <c r="V154" s="117">
        <v>6</v>
      </c>
      <c r="W154" s="117">
        <v>4</v>
      </c>
      <c r="X154" s="117">
        <v>0</v>
      </c>
      <c r="Y154" s="117">
        <v>4</v>
      </c>
      <c r="Z154" s="117">
        <v>0</v>
      </c>
      <c r="AA154" s="117">
        <v>0</v>
      </c>
      <c r="AB154" s="117">
        <v>2</v>
      </c>
      <c r="AC154" s="117">
        <v>0</v>
      </c>
      <c r="AD154" s="117">
        <v>0</v>
      </c>
      <c r="AE154" s="113" t="s">
        <v>158</v>
      </c>
      <c r="AF154" s="121" t="s">
        <v>31</v>
      </c>
      <c r="AG154" s="116" t="s">
        <v>147</v>
      </c>
      <c r="AH154" s="116" t="s">
        <v>147</v>
      </c>
      <c r="AI154" s="116" t="s">
        <v>47</v>
      </c>
      <c r="AJ154" s="116" t="s">
        <v>47</v>
      </c>
      <c r="AK154" s="116" t="s">
        <v>47</v>
      </c>
      <c r="AL154" s="116" t="s">
        <v>47</v>
      </c>
      <c r="AM154" s="116" t="s">
        <v>47</v>
      </c>
      <c r="AN154" s="116">
        <v>2019</v>
      </c>
      <c r="AO154" s="24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</row>
    <row r="155" spans="1:80" s="9" customFormat="1" ht="51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49">
        <v>0</v>
      </c>
      <c r="V155" s="49">
        <v>6</v>
      </c>
      <c r="W155" s="49">
        <v>4</v>
      </c>
      <c r="X155" s="49">
        <v>0</v>
      </c>
      <c r="Y155" s="49">
        <v>4</v>
      </c>
      <c r="Z155" s="49">
        <v>0</v>
      </c>
      <c r="AA155" s="49">
        <v>0</v>
      </c>
      <c r="AB155" s="49">
        <v>2</v>
      </c>
      <c r="AC155" s="49">
        <v>0</v>
      </c>
      <c r="AD155" s="49">
        <v>1</v>
      </c>
      <c r="AE155" s="88" t="s">
        <v>159</v>
      </c>
      <c r="AF155" s="73" t="s">
        <v>36</v>
      </c>
      <c r="AG155" s="51">
        <v>2</v>
      </c>
      <c r="AH155" s="51">
        <v>2</v>
      </c>
      <c r="AI155" s="51">
        <v>2</v>
      </c>
      <c r="AJ155" s="51">
        <v>2</v>
      </c>
      <c r="AK155" s="51">
        <v>2</v>
      </c>
      <c r="AL155" s="51">
        <v>2</v>
      </c>
      <c r="AM155" s="51">
        <v>2</v>
      </c>
      <c r="AN155" s="51">
        <v>2019</v>
      </c>
      <c r="AO155" s="24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</row>
    <row r="156" spans="1:80" s="9" customFormat="1" ht="39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101">
        <v>0</v>
      </c>
      <c r="V156" s="101">
        <v>6</v>
      </c>
      <c r="W156" s="101">
        <v>4</v>
      </c>
      <c r="X156" s="101">
        <v>0</v>
      </c>
      <c r="Y156" s="101">
        <v>5</v>
      </c>
      <c r="Z156" s="101">
        <v>0</v>
      </c>
      <c r="AA156" s="101">
        <v>0</v>
      </c>
      <c r="AB156" s="101">
        <v>0</v>
      </c>
      <c r="AC156" s="101">
        <v>0</v>
      </c>
      <c r="AD156" s="101">
        <v>0</v>
      </c>
      <c r="AE156" s="110" t="s">
        <v>143</v>
      </c>
      <c r="AF156" s="134" t="s">
        <v>34</v>
      </c>
      <c r="AG156" s="140">
        <v>0</v>
      </c>
      <c r="AH156" s="140">
        <f aca="true" t="shared" si="9" ref="AH156:AM156">AH158</f>
        <v>0</v>
      </c>
      <c r="AI156" s="140">
        <f t="shared" si="9"/>
        <v>0</v>
      </c>
      <c r="AJ156" s="140">
        <v>50</v>
      </c>
      <c r="AK156" s="140">
        <f t="shared" si="9"/>
        <v>0</v>
      </c>
      <c r="AL156" s="140">
        <f t="shared" si="9"/>
        <v>0</v>
      </c>
      <c r="AM156" s="140">
        <f t="shared" si="9"/>
        <v>50</v>
      </c>
      <c r="AN156" s="104">
        <v>2019</v>
      </c>
      <c r="AO156" s="24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</row>
    <row r="157" spans="1:80" s="9" customFormat="1" ht="54.7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49">
        <v>0</v>
      </c>
      <c r="V157" s="49">
        <v>6</v>
      </c>
      <c r="W157" s="49">
        <v>4</v>
      </c>
      <c r="X157" s="49">
        <v>0</v>
      </c>
      <c r="Y157" s="49">
        <v>5</v>
      </c>
      <c r="Z157" s="49">
        <v>0</v>
      </c>
      <c r="AA157" s="49">
        <v>0</v>
      </c>
      <c r="AB157" s="49">
        <v>0</v>
      </c>
      <c r="AC157" s="49">
        <v>0</v>
      </c>
      <c r="AD157" s="49">
        <v>1</v>
      </c>
      <c r="AE157" s="88" t="s">
        <v>144</v>
      </c>
      <c r="AF157" s="73" t="s">
        <v>27</v>
      </c>
      <c r="AG157" s="145">
        <v>100</v>
      </c>
      <c r="AH157" s="145">
        <v>100</v>
      </c>
      <c r="AI157" s="145">
        <v>100</v>
      </c>
      <c r="AJ157" s="145">
        <v>100</v>
      </c>
      <c r="AK157" s="145">
        <v>100</v>
      </c>
      <c r="AL157" s="145">
        <v>100</v>
      </c>
      <c r="AM157" s="145">
        <v>100</v>
      </c>
      <c r="AN157" s="51">
        <v>2019</v>
      </c>
      <c r="AO157" s="24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</row>
    <row r="158" spans="1:80" s="9" customFormat="1" ht="49.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117">
        <v>0</v>
      </c>
      <c r="V158" s="117">
        <v>6</v>
      </c>
      <c r="W158" s="117">
        <v>4</v>
      </c>
      <c r="X158" s="117">
        <v>0</v>
      </c>
      <c r="Y158" s="117">
        <v>5</v>
      </c>
      <c r="Z158" s="117">
        <v>0</v>
      </c>
      <c r="AA158" s="117">
        <v>0</v>
      </c>
      <c r="AB158" s="117">
        <v>1</v>
      </c>
      <c r="AC158" s="117">
        <v>0</v>
      </c>
      <c r="AD158" s="117">
        <v>0</v>
      </c>
      <c r="AE158" s="113" t="s">
        <v>160</v>
      </c>
      <c r="AF158" s="121" t="s">
        <v>34</v>
      </c>
      <c r="AG158" s="126">
        <v>0</v>
      </c>
      <c r="AH158" s="126">
        <v>0</v>
      </c>
      <c r="AI158" s="126">
        <v>0</v>
      </c>
      <c r="AJ158" s="126">
        <v>50</v>
      </c>
      <c r="AK158" s="126">
        <v>0</v>
      </c>
      <c r="AL158" s="126">
        <v>0</v>
      </c>
      <c r="AM158" s="126">
        <f>SUM(AG158:AL158)</f>
        <v>50</v>
      </c>
      <c r="AN158" s="116">
        <v>2019</v>
      </c>
      <c r="AO158" s="24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</row>
    <row r="159" spans="1:80" s="9" customFormat="1" ht="30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49">
        <v>0</v>
      </c>
      <c r="V159" s="49">
        <v>6</v>
      </c>
      <c r="W159" s="49">
        <v>4</v>
      </c>
      <c r="X159" s="49">
        <v>0</v>
      </c>
      <c r="Y159" s="49">
        <v>5</v>
      </c>
      <c r="Z159" s="49">
        <v>0</v>
      </c>
      <c r="AA159" s="49">
        <v>0</v>
      </c>
      <c r="AB159" s="49">
        <v>1</v>
      </c>
      <c r="AC159" s="49">
        <v>0</v>
      </c>
      <c r="AD159" s="49">
        <v>1</v>
      </c>
      <c r="AE159" s="88" t="s">
        <v>168</v>
      </c>
      <c r="AF159" s="73" t="s">
        <v>36</v>
      </c>
      <c r="AG159" s="59">
        <v>1</v>
      </c>
      <c r="AH159" s="59">
        <v>0</v>
      </c>
      <c r="AI159" s="59">
        <v>0</v>
      </c>
      <c r="AJ159" s="59">
        <v>0</v>
      </c>
      <c r="AK159" s="59">
        <v>0</v>
      </c>
      <c r="AL159" s="59">
        <v>0</v>
      </c>
      <c r="AM159" s="59">
        <f>SUM(AG159:AL159)</f>
        <v>1</v>
      </c>
      <c r="AN159" s="51">
        <v>2019</v>
      </c>
      <c r="AO159" s="24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</row>
    <row r="160" spans="1:80" s="9" customFormat="1" ht="39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117">
        <v>0</v>
      </c>
      <c r="V160" s="117">
        <v>6</v>
      </c>
      <c r="W160" s="117">
        <v>4</v>
      </c>
      <c r="X160" s="117">
        <v>0</v>
      </c>
      <c r="Y160" s="117">
        <v>5</v>
      </c>
      <c r="Z160" s="117">
        <v>0</v>
      </c>
      <c r="AA160" s="117">
        <v>0</v>
      </c>
      <c r="AB160" s="117">
        <v>2</v>
      </c>
      <c r="AC160" s="117">
        <v>0</v>
      </c>
      <c r="AD160" s="117">
        <v>0</v>
      </c>
      <c r="AE160" s="113" t="s">
        <v>161</v>
      </c>
      <c r="AF160" s="121" t="s">
        <v>31</v>
      </c>
      <c r="AG160" s="116" t="s">
        <v>47</v>
      </c>
      <c r="AH160" s="116" t="s">
        <v>47</v>
      </c>
      <c r="AI160" s="116" t="s">
        <v>47</v>
      </c>
      <c r="AJ160" s="116" t="s">
        <v>47</v>
      </c>
      <c r="AK160" s="116" t="s">
        <v>47</v>
      </c>
      <c r="AL160" s="116" t="s">
        <v>47</v>
      </c>
      <c r="AM160" s="116" t="s">
        <v>47</v>
      </c>
      <c r="AN160" s="116">
        <v>2019</v>
      </c>
      <c r="AO160" s="24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</row>
    <row r="161" spans="1:80" s="9" customFormat="1" ht="40.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49">
        <v>0</v>
      </c>
      <c r="V161" s="49">
        <v>6</v>
      </c>
      <c r="W161" s="49">
        <v>4</v>
      </c>
      <c r="X161" s="49">
        <v>0</v>
      </c>
      <c r="Y161" s="49">
        <v>5</v>
      </c>
      <c r="Z161" s="49">
        <v>0</v>
      </c>
      <c r="AA161" s="49">
        <v>0</v>
      </c>
      <c r="AB161" s="49">
        <v>2</v>
      </c>
      <c r="AC161" s="49">
        <v>0</v>
      </c>
      <c r="AD161" s="49">
        <v>1</v>
      </c>
      <c r="AE161" s="88" t="s">
        <v>162</v>
      </c>
      <c r="AF161" s="73" t="s">
        <v>36</v>
      </c>
      <c r="AG161" s="51">
        <v>2</v>
      </c>
      <c r="AH161" s="51">
        <v>2</v>
      </c>
      <c r="AI161" s="51">
        <v>2</v>
      </c>
      <c r="AJ161" s="51">
        <v>2</v>
      </c>
      <c r="AK161" s="51">
        <v>2</v>
      </c>
      <c r="AL161" s="51">
        <v>2</v>
      </c>
      <c r="AM161" s="51">
        <v>12</v>
      </c>
      <c r="AN161" s="51">
        <v>2019</v>
      </c>
      <c r="AO161" s="24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</row>
    <row r="162" spans="1:80" s="9" customFormat="1" ht="58.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117">
        <v>0</v>
      </c>
      <c r="V162" s="117">
        <v>6</v>
      </c>
      <c r="W162" s="117">
        <v>4</v>
      </c>
      <c r="X162" s="117">
        <v>0</v>
      </c>
      <c r="Y162" s="117">
        <v>5</v>
      </c>
      <c r="Z162" s="117">
        <v>0</v>
      </c>
      <c r="AA162" s="117">
        <v>0</v>
      </c>
      <c r="AB162" s="117">
        <v>3</v>
      </c>
      <c r="AC162" s="117">
        <v>0</v>
      </c>
      <c r="AD162" s="117">
        <v>0</v>
      </c>
      <c r="AE162" s="113" t="s">
        <v>163</v>
      </c>
      <c r="AF162" s="121" t="s">
        <v>31</v>
      </c>
      <c r="AG162" s="116" t="s">
        <v>47</v>
      </c>
      <c r="AH162" s="116" t="s">
        <v>47</v>
      </c>
      <c r="AI162" s="116" t="s">
        <v>47</v>
      </c>
      <c r="AJ162" s="116" t="s">
        <v>47</v>
      </c>
      <c r="AK162" s="116" t="s">
        <v>47</v>
      </c>
      <c r="AL162" s="116" t="s">
        <v>47</v>
      </c>
      <c r="AM162" s="116" t="s">
        <v>47</v>
      </c>
      <c r="AN162" s="116">
        <v>2019</v>
      </c>
      <c r="AO162" s="24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</row>
    <row r="163" spans="1:80" s="9" customFormat="1" ht="40.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49">
        <v>0</v>
      </c>
      <c r="V163" s="49">
        <v>6</v>
      </c>
      <c r="W163" s="49">
        <v>4</v>
      </c>
      <c r="X163" s="49">
        <v>0</v>
      </c>
      <c r="Y163" s="49">
        <v>5</v>
      </c>
      <c r="Z163" s="49">
        <v>0</v>
      </c>
      <c r="AA163" s="49">
        <v>0</v>
      </c>
      <c r="AB163" s="49">
        <v>3</v>
      </c>
      <c r="AC163" s="49">
        <v>0</v>
      </c>
      <c r="AD163" s="49">
        <v>1</v>
      </c>
      <c r="AE163" s="88" t="s">
        <v>164</v>
      </c>
      <c r="AF163" s="73" t="s">
        <v>36</v>
      </c>
      <c r="AG163" s="51">
        <v>1</v>
      </c>
      <c r="AH163" s="51">
        <v>1</v>
      </c>
      <c r="AI163" s="51">
        <v>1</v>
      </c>
      <c r="AJ163" s="51">
        <v>1</v>
      </c>
      <c r="AK163" s="51">
        <v>1</v>
      </c>
      <c r="AL163" s="51">
        <v>1</v>
      </c>
      <c r="AM163" s="51">
        <v>6</v>
      </c>
      <c r="AN163" s="51">
        <v>2019</v>
      </c>
      <c r="AO163" s="24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</row>
    <row r="164" spans="1:40" s="9" customFormat="1" ht="86.25" customHeight="1" hidden="1">
      <c r="A164" s="74"/>
      <c r="B164" s="75"/>
      <c r="C164" s="76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8"/>
      <c r="P164" s="78"/>
      <c r="Q164" s="78"/>
      <c r="R164" s="79"/>
      <c r="S164" s="79"/>
      <c r="T164" s="79"/>
      <c r="U164" s="80"/>
      <c r="V164" s="80"/>
      <c r="W164" s="81"/>
      <c r="X164" s="81"/>
      <c r="Y164" s="81"/>
      <c r="Z164" s="81"/>
      <c r="AA164" s="81"/>
      <c r="AB164" s="81"/>
      <c r="AC164" s="81"/>
      <c r="AD164" s="82"/>
      <c r="AE164" s="83" t="s">
        <v>150</v>
      </c>
      <c r="AF164" s="84" t="s">
        <v>27</v>
      </c>
      <c r="AG164" s="85"/>
      <c r="AH164" s="86"/>
      <c r="AI164" s="86"/>
      <c r="AJ164" s="86"/>
      <c r="AK164" s="86"/>
      <c r="AL164" s="86"/>
      <c r="AM164" s="87"/>
      <c r="AN164" s="87"/>
    </row>
    <row r="165" spans="1:80" s="9" customFormat="1" ht="51.75" customHeight="1" hidden="1">
      <c r="A165" s="30"/>
      <c r="B165" s="37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44"/>
      <c r="T165" s="44"/>
      <c r="U165" s="30"/>
      <c r="V165" s="31"/>
      <c r="W165" s="44"/>
      <c r="X165" s="44"/>
      <c r="Y165" s="44"/>
      <c r="Z165" s="44"/>
      <c r="AA165" s="44"/>
      <c r="AB165" s="44"/>
      <c r="AC165" s="44"/>
      <c r="AD165" s="32"/>
      <c r="AE165" s="42" t="s">
        <v>151</v>
      </c>
      <c r="AF165" s="45" t="s">
        <v>27</v>
      </c>
      <c r="AG165" s="53"/>
      <c r="AH165" s="54"/>
      <c r="AI165" s="54"/>
      <c r="AJ165" s="54"/>
      <c r="AK165" s="54"/>
      <c r="AL165" s="54"/>
      <c r="AM165" s="52"/>
      <c r="AN165" s="52"/>
      <c r="AP165" s="4"/>
      <c r="AQ165" s="4"/>
      <c r="AR165" s="4"/>
      <c r="AS165" s="4"/>
      <c r="AT165" s="4"/>
      <c r="AU165" s="4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1:80" s="9" customFormat="1" ht="51.75" customHeight="1" hidden="1">
      <c r="A166" s="30"/>
      <c r="B166" s="37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44"/>
      <c r="T166" s="44"/>
      <c r="U166" s="30"/>
      <c r="V166" s="31"/>
      <c r="W166" s="44"/>
      <c r="X166" s="44"/>
      <c r="Y166" s="44"/>
      <c r="Z166" s="44"/>
      <c r="AA166" s="44"/>
      <c r="AB166" s="44"/>
      <c r="AC166" s="44"/>
      <c r="AD166" s="32"/>
      <c r="AE166" s="42" t="s">
        <v>38</v>
      </c>
      <c r="AF166" s="45" t="s">
        <v>34</v>
      </c>
      <c r="AG166" s="53"/>
      <c r="AH166" s="55"/>
      <c r="AI166" s="55"/>
      <c r="AJ166" s="55"/>
      <c r="AK166" s="55"/>
      <c r="AL166" s="55"/>
      <c r="AM166" s="52"/>
      <c r="AN166" s="52"/>
      <c r="AP166" s="4"/>
      <c r="AQ166" s="4"/>
      <c r="AR166" s="4"/>
      <c r="AS166" s="4"/>
      <c r="AT166" s="4"/>
      <c r="AU166" s="4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1:80" s="9" customFormat="1" ht="72" customHeight="1" hidden="1">
      <c r="A167" s="30"/>
      <c r="B167" s="37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44"/>
      <c r="T167" s="44"/>
      <c r="U167" s="30"/>
      <c r="V167" s="31"/>
      <c r="W167" s="44"/>
      <c r="X167" s="44"/>
      <c r="Y167" s="44"/>
      <c r="Z167" s="44"/>
      <c r="AA167" s="44"/>
      <c r="AB167" s="44"/>
      <c r="AC167" s="44"/>
      <c r="AD167" s="32"/>
      <c r="AE167" s="43" t="s">
        <v>44</v>
      </c>
      <c r="AF167" s="47"/>
      <c r="AG167" s="53"/>
      <c r="AH167" s="55"/>
      <c r="AI167" s="55"/>
      <c r="AJ167" s="55"/>
      <c r="AK167" s="55"/>
      <c r="AL167" s="55"/>
      <c r="AM167" s="52"/>
      <c r="AN167" s="52"/>
      <c r="AP167" s="1"/>
      <c r="AQ167" s="1"/>
      <c r="AR167" s="1"/>
      <c r="AS167" s="1"/>
      <c r="AT167" s="1"/>
      <c r="AU167" s="1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 s="9" customFormat="1" ht="51.75" customHeight="1" hidden="1">
      <c r="A168" s="30"/>
      <c r="B168" s="37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44"/>
      <c r="T168" s="44"/>
      <c r="U168" s="30"/>
      <c r="V168" s="31"/>
      <c r="W168" s="44"/>
      <c r="X168" s="44"/>
      <c r="Y168" s="44"/>
      <c r="Z168" s="44"/>
      <c r="AA168" s="44"/>
      <c r="AB168" s="44"/>
      <c r="AC168" s="44"/>
      <c r="AD168" s="32"/>
      <c r="AE168" s="43" t="s">
        <v>45</v>
      </c>
      <c r="AF168" s="47" t="s">
        <v>34</v>
      </c>
      <c r="AG168" s="53"/>
      <c r="AH168" s="55"/>
      <c r="AI168" s="55"/>
      <c r="AJ168" s="55"/>
      <c r="AK168" s="55"/>
      <c r="AL168" s="55"/>
      <c r="AM168" s="52"/>
      <c r="AN168" s="52"/>
      <c r="AP168" s="1"/>
      <c r="AQ168" s="1"/>
      <c r="AR168" s="1"/>
      <c r="AS168" s="1"/>
      <c r="AT168" s="1"/>
      <c r="AU168" s="1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 s="9" customFormat="1" ht="51.75" customHeight="1" hidden="1">
      <c r="A169" s="30"/>
      <c r="B169" s="37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7"/>
      <c r="V169" s="31"/>
      <c r="W169" s="44"/>
      <c r="X169" s="44"/>
      <c r="Y169" s="44"/>
      <c r="Z169" s="44"/>
      <c r="AA169" s="44"/>
      <c r="AB169" s="44"/>
      <c r="AC169" s="44"/>
      <c r="AD169" s="32"/>
      <c r="AE169" s="43" t="s">
        <v>46</v>
      </c>
      <c r="AF169" s="47" t="s">
        <v>34</v>
      </c>
      <c r="AG169" s="53"/>
      <c r="AH169" s="55"/>
      <c r="AI169" s="55"/>
      <c r="AJ169" s="55"/>
      <c r="AK169" s="55"/>
      <c r="AL169" s="55"/>
      <c r="AM169" s="52"/>
      <c r="AN169" s="52"/>
      <c r="AO169" s="4"/>
      <c r="AP169" s="1"/>
      <c r="AQ169" s="1"/>
      <c r="AR169" s="1"/>
      <c r="AS169" s="1"/>
      <c r="AT169" s="1"/>
      <c r="AU169" s="1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 s="5" customFormat="1" ht="15">
      <c r="A170" s="165"/>
      <c r="B170" s="165"/>
      <c r="C170" s="6"/>
      <c r="D170" s="163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8"/>
      <c r="AG170" s="11"/>
      <c r="AH170" s="11"/>
      <c r="AI170" s="11"/>
      <c r="AJ170" s="11"/>
      <c r="AK170" s="11"/>
      <c r="AL170" s="11"/>
      <c r="AM170" s="11"/>
      <c r="AN170" s="11"/>
      <c r="AO170" s="4"/>
      <c r="AP170" s="1"/>
      <c r="AQ170" s="1"/>
      <c r="AR170" s="1"/>
      <c r="AS170" s="1"/>
      <c r="AT170" s="1"/>
      <c r="AU170" s="1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 s="5" customFormat="1" ht="15">
      <c r="A171" s="165"/>
      <c r="B171" s="165"/>
      <c r="C171" s="6"/>
      <c r="D171" s="163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8"/>
      <c r="AO171" s="1"/>
      <c r="AP171" s="1"/>
      <c r="AQ171" s="1"/>
      <c r="AR171" s="1"/>
      <c r="AS171" s="1"/>
      <c r="AT171" s="1"/>
      <c r="AU171" s="1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32" ht="14.25" customHeight="1">
      <c r="A172" s="162"/>
      <c r="B172" s="162"/>
      <c r="C172" s="39"/>
      <c r="D172" s="163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8"/>
    </row>
    <row r="173" spans="1:32" ht="15">
      <c r="A173" s="162"/>
      <c r="B173" s="162"/>
      <c r="C173" s="39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8"/>
    </row>
    <row r="174" spans="1:32" ht="15">
      <c r="A174" s="162"/>
      <c r="B174" s="162"/>
      <c r="C174" s="39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8"/>
    </row>
    <row r="175" spans="1:17" ht="1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</row>
    <row r="177" spans="1:17" ht="1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</row>
    <row r="178" spans="1:17" ht="1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ht="1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</row>
    <row r="180" spans="1:17" ht="1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</row>
    <row r="181" spans="1:17" ht="1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</row>
    <row r="182" spans="1:17" ht="1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</row>
    <row r="183" spans="1:17" ht="1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</row>
    <row r="184" spans="1:17" ht="1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</row>
    <row r="185" spans="1:17" ht="1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</row>
    <row r="186" spans="1:17" ht="1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</row>
    <row r="187" spans="1:17" ht="1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</row>
    <row r="188" spans="1:17" ht="1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</row>
    <row r="189" spans="1:17" ht="1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1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</row>
    <row r="192" spans="1:17" ht="1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</row>
    <row r="193" spans="1:17" ht="1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</row>
    <row r="198" spans="1:17" ht="1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1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</row>
    <row r="201" spans="1:17" ht="1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</row>
    <row r="202" spans="1:17" ht="1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</row>
    <row r="203" spans="1:17" ht="1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</row>
    <row r="204" spans="1:17" ht="1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</row>
    <row r="206" spans="1:17" ht="1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0" spans="1:17" ht="1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</row>
    <row r="211" spans="1:17" ht="1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</row>
    <row r="212" spans="1:17" ht="1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</row>
    <row r="213" spans="1:17" ht="1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</row>
    <row r="214" spans="1:17" ht="1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</row>
    <row r="216" spans="1:17" ht="1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</row>
    <row r="217" spans="1:17" ht="1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</row>
    <row r="220" spans="1:17" ht="1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</row>
    <row r="223" spans="1:17" ht="1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</row>
    <row r="224" spans="1:17" ht="1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</row>
    <row r="225" spans="1:17" ht="1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7" ht="1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</row>
    <row r="227" spans="1:17" ht="1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</row>
    <row r="228" spans="1:17" ht="1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</row>
    <row r="229" spans="1:17" ht="1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</row>
    <row r="230" spans="1:17" ht="1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</row>
    <row r="233" spans="1:17" ht="1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</row>
    <row r="234" spans="1:17" ht="1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</row>
    <row r="235" spans="1:17" ht="1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</row>
    <row r="236" spans="1:17" ht="1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</row>
    <row r="237" spans="1:17" ht="1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</row>
    <row r="238" spans="1:17" ht="1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</row>
    <row r="239" spans="1:17" ht="1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</row>
    <row r="240" spans="1:17" ht="1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</row>
    <row r="241" spans="1:17" ht="1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</row>
    <row r="242" spans="1:17" ht="1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</row>
    <row r="243" spans="1:17" ht="1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</row>
    <row r="244" spans="1:17" ht="1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</row>
    <row r="245" spans="1:17" ht="1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1:17" ht="1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1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</row>
    <row r="250" spans="1:17" ht="1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</row>
    <row r="251" spans="1:17" ht="1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</row>
    <row r="252" spans="1:17" ht="1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1:17" ht="1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5" spans="1:17" ht="1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</row>
    <row r="256" spans="1:17" ht="1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</row>
    <row r="257" spans="1:17" ht="1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</row>
    <row r="258" spans="1:17" ht="1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</row>
    <row r="259" spans="1:17" ht="1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</row>
    <row r="260" spans="1:17" ht="1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1:17" ht="1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1:17" ht="1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1:17" ht="1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</row>
    <row r="264" spans="1:17" ht="1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</row>
    <row r="266" spans="1:17" ht="1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</row>
    <row r="267" spans="1:17" ht="1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</row>
    <row r="268" spans="1:17" ht="1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</row>
    <row r="269" spans="1:17" ht="1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</row>
    <row r="270" spans="1:17" ht="1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</row>
    <row r="271" spans="1:17" ht="1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</row>
    <row r="272" spans="1:17" ht="1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</row>
    <row r="273" spans="1:17" ht="1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</row>
    <row r="274" spans="1:17" ht="1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</row>
    <row r="275" spans="1:17" ht="1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</row>
    <row r="276" spans="1:17" ht="1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</row>
    <row r="277" spans="1:17" ht="1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</row>
    <row r="278" spans="1:17" ht="1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7" ht="1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</row>
    <row r="281" spans="1:17" ht="1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</row>
    <row r="282" spans="1:17" ht="1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</row>
    <row r="283" spans="1:17" ht="1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</row>
    <row r="284" spans="1:17" ht="1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</row>
    <row r="285" spans="1:17" ht="1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</row>
    <row r="286" spans="1:17" ht="1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</row>
    <row r="287" spans="1:17" ht="1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</row>
    <row r="289" spans="1:17" ht="1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</row>
    <row r="290" spans="1:17" ht="1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</row>
    <row r="291" spans="1:17" ht="1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</row>
    <row r="292" spans="1:17" ht="1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</row>
    <row r="293" spans="1:17" ht="1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</row>
    <row r="294" spans="1:17" ht="1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</row>
    <row r="295" spans="1:17" ht="1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</row>
    <row r="296" spans="1:17" ht="1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</row>
    <row r="297" spans="1:17" ht="1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</row>
    <row r="298" spans="1:17" ht="1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</row>
    <row r="299" spans="1:17" ht="1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</row>
    <row r="300" spans="1:17" ht="1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</row>
    <row r="301" spans="1:17" ht="1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</row>
    <row r="302" spans="1:17" ht="1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</row>
    <row r="303" spans="1:17" ht="1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</row>
    <row r="304" spans="1:17" ht="1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</row>
    <row r="305" spans="1:17" ht="1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</row>
    <row r="306" spans="1:17" ht="1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</row>
    <row r="308" spans="1:17" ht="1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</row>
    <row r="309" spans="1:17" ht="1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</row>
    <row r="310" spans="1:17" ht="1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</row>
    <row r="311" spans="1:17" ht="1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</row>
    <row r="312" spans="1:17" ht="1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</row>
    <row r="313" spans="1:17" ht="1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</row>
    <row r="315" spans="1:17" ht="1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</row>
    <row r="316" spans="1:17" ht="1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</row>
    <row r="317" spans="1:17" ht="1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</row>
    <row r="318" spans="1:17" ht="1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</row>
    <row r="319" spans="1:17" ht="1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</row>
    <row r="321" spans="1:17" ht="1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</row>
    <row r="322" spans="1:17" ht="1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</row>
    <row r="323" spans="1:17" ht="1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</row>
    <row r="324" spans="1:17" ht="1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</row>
    <row r="325" spans="1:17" ht="1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</row>
    <row r="326" spans="1:17" ht="1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</row>
    <row r="327" spans="1:17" ht="1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</row>
    <row r="329" spans="1:17" ht="1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</row>
    <row r="330" spans="1:17" ht="1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1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</row>
    <row r="332" spans="1:17" ht="1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</row>
    <row r="333" spans="1:17" ht="1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</row>
    <row r="335" spans="1:17" ht="1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</row>
    <row r="336" spans="1:17" ht="1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</row>
    <row r="337" spans="1:17" ht="1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</row>
    <row r="338" spans="1:17" ht="1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</row>
    <row r="339" spans="1:17" ht="1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</row>
    <row r="340" spans="1:17" ht="1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</row>
    <row r="341" spans="1:17" ht="1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</row>
    <row r="342" spans="1:17" ht="1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</row>
    <row r="343" spans="1:17" ht="1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</row>
    <row r="344" spans="1:17" ht="1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1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</row>
    <row r="346" spans="1:17" ht="1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</row>
    <row r="348" spans="1:17" ht="1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</row>
    <row r="349" spans="1:17" ht="1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</row>
    <row r="350" spans="1:17" ht="1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</row>
    <row r="351" spans="1:17" ht="1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</row>
    <row r="352" spans="1:17" ht="1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</row>
    <row r="353" spans="1:17" ht="1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</row>
    <row r="354" spans="1:17" ht="1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</row>
    <row r="355" spans="1:17" ht="1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</row>
    <row r="356" spans="1:17" ht="1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</row>
    <row r="357" spans="1:17" ht="1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</row>
    <row r="358" spans="1:17" ht="1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</row>
    <row r="359" spans="1:17" ht="1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</row>
    <row r="360" spans="1:17" ht="1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7" ht="1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</row>
    <row r="362" spans="1:17" ht="1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</row>
    <row r="363" spans="1:17" ht="1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</row>
    <row r="364" spans="1:17" ht="1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</row>
    <row r="365" spans="1:17" ht="1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</row>
    <row r="366" spans="1:17" ht="1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</row>
    <row r="367" spans="1:17" ht="1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</row>
    <row r="368" spans="1:17" ht="1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</row>
    <row r="369" spans="1:17" ht="1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</row>
    <row r="370" spans="1:17" ht="1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</row>
    <row r="371" spans="1:17" ht="1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</row>
    <row r="372" spans="1:17" ht="1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</row>
    <row r="373" spans="1:17" ht="1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</row>
    <row r="374" spans="1:17" ht="1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</row>
    <row r="375" spans="1:17" ht="1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</row>
    <row r="376" spans="1:17" ht="1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</row>
    <row r="377" spans="1:17" ht="1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</row>
    <row r="378" spans="1:17" ht="1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</row>
    <row r="379" spans="1:17" ht="1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</row>
    <row r="380" spans="1:17" ht="1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</row>
    <row r="381" spans="1:17" ht="1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</row>
    <row r="382" spans="1:17" ht="1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</row>
    <row r="383" spans="1:17" ht="1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</row>
    <row r="384" spans="1:17" ht="1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</row>
    <row r="385" spans="1:17" ht="1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</row>
    <row r="386" spans="1:17" ht="1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</row>
    <row r="387" spans="1:17" ht="1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7" ht="1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</row>
    <row r="389" spans="1:17" ht="1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</row>
    <row r="390" spans="1:17" ht="1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</row>
    <row r="391" spans="1:17" ht="1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</row>
    <row r="392" spans="1:17" ht="1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</row>
    <row r="393" spans="1:17" ht="1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</row>
    <row r="394" spans="1:17" ht="1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</row>
    <row r="395" spans="1:17" ht="1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</row>
    <row r="396" spans="1:17" ht="1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</row>
    <row r="397" spans="1:17" ht="1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</row>
    <row r="398" spans="1:17" ht="1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</row>
    <row r="399" spans="1:17" ht="1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</row>
    <row r="400" spans="1:17" ht="1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</row>
    <row r="401" spans="1:17" ht="1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</row>
    <row r="402" spans="1:17" ht="1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</row>
    <row r="403" spans="1:17" ht="1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</row>
    <row r="404" spans="1:17" ht="1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</row>
    <row r="405" spans="1:17" ht="1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</row>
    <row r="406" spans="1:17" ht="1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</row>
    <row r="407" spans="1:17" ht="1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</row>
    <row r="408" spans="1:17" ht="1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</row>
    <row r="409" spans="1:17" ht="1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</row>
    <row r="410" spans="1:17" ht="1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</row>
    <row r="411" spans="1:17" ht="1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</row>
    <row r="412" spans="1:17" ht="1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</row>
    <row r="413" spans="1:17" ht="1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</row>
    <row r="414" spans="1:17" ht="1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</row>
    <row r="416" spans="1:17" ht="1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</row>
    <row r="417" spans="1:17" ht="1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</row>
    <row r="418" spans="1:17" ht="1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</row>
    <row r="419" spans="1:17" ht="1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</row>
    <row r="420" spans="1:17" ht="1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</row>
    <row r="421" spans="1:17" ht="1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</row>
    <row r="422" spans="1:17" ht="1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</row>
    <row r="423" spans="1:17" ht="1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</row>
    <row r="424" spans="1:17" ht="1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</row>
    <row r="425" spans="1:17" ht="1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</row>
    <row r="426" spans="1:17" ht="1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</row>
    <row r="427" spans="1:17" ht="1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</row>
    <row r="428" spans="1:17" ht="1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</row>
    <row r="429" spans="1:17" ht="1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</row>
    <row r="430" spans="1:17" ht="1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</row>
    <row r="431" spans="1:17" ht="1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</row>
    <row r="432" spans="1:17" ht="1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</row>
    <row r="433" spans="1:17" ht="1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</row>
    <row r="434" spans="1:17" ht="1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</row>
    <row r="435" spans="1:17" ht="1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</row>
    <row r="436" spans="1:17" ht="1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</row>
    <row r="437" spans="1:17" ht="1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</row>
    <row r="438" spans="1:17" ht="1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</row>
    <row r="439" spans="1:17" ht="1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</row>
    <row r="440" spans="1:17" ht="1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</row>
    <row r="441" spans="1:17" ht="1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</row>
    <row r="442" spans="1:17" ht="1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</row>
    <row r="443" spans="1:17" ht="1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</row>
    <row r="444" spans="1:17" ht="1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</row>
    <row r="445" spans="1:17" ht="1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</row>
    <row r="446" spans="1:17" ht="1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</row>
    <row r="447" spans="1:17" ht="1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</row>
    <row r="448" spans="1:17" ht="1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</row>
    <row r="449" spans="1:17" ht="1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</row>
    <row r="450" spans="1:17" ht="1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</row>
    <row r="451" spans="1:17" ht="1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</row>
    <row r="452" spans="1:17" ht="1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</row>
    <row r="453" spans="1:17" ht="1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</row>
    <row r="454" spans="1:17" ht="1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</row>
    <row r="455" spans="1:17" ht="1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</row>
    <row r="456" spans="1:17" ht="1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</row>
    <row r="457" spans="1:17" ht="1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</row>
    <row r="458" spans="1:17" ht="1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</row>
    <row r="459" spans="1:17" ht="1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</row>
    <row r="460" spans="1:17" ht="1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</row>
    <row r="461" spans="1:17" ht="1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</row>
    <row r="462" spans="1:17" ht="1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</row>
    <row r="463" spans="1:17" ht="1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</row>
    <row r="464" spans="1:17" ht="1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</row>
    <row r="465" spans="1:17" ht="1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</row>
    <row r="466" spans="1:17" ht="1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</row>
    <row r="467" spans="1:17" ht="1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</row>
    <row r="468" spans="1:17" ht="1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</row>
    <row r="469" spans="1:17" ht="1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</row>
    <row r="470" spans="1:17" ht="1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</row>
    <row r="471" spans="1:17" ht="1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</row>
    <row r="472" spans="1:17" ht="1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</row>
    <row r="473" spans="1:17" ht="1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</row>
    <row r="474" spans="1:17" ht="1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</row>
    <row r="475" spans="1:17" ht="1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</row>
    <row r="476" spans="1:17" ht="1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</row>
    <row r="477" spans="1:17" ht="1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</row>
    <row r="478" spans="1:17" ht="1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</row>
    <row r="479" spans="1:17" ht="1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</row>
    <row r="480" spans="1:17" ht="1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</row>
    <row r="481" spans="1:17" ht="1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</row>
    <row r="482" spans="1:17" ht="1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</row>
    <row r="483" spans="1:17" ht="1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</row>
    <row r="484" spans="1:17" ht="1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</row>
    <row r="485" spans="1:17" ht="1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</row>
    <row r="486" spans="1:17" ht="1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</row>
    <row r="487" spans="1:17" ht="1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</row>
    <row r="488" spans="1:17" ht="1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</row>
    <row r="489" spans="1:17" ht="1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</row>
    <row r="490" spans="1:17" ht="1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</row>
    <row r="491" spans="1:17" ht="1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</row>
    <row r="492" spans="1:17" ht="1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</row>
    <row r="493" spans="1:17" ht="1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</row>
    <row r="494" spans="1:17" ht="1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</row>
    <row r="495" spans="1:17" ht="1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</row>
    <row r="496" spans="1:17" ht="1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</row>
    <row r="497" spans="1:17" ht="1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</row>
    <row r="498" spans="1:17" ht="1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</row>
    <row r="499" spans="1:17" ht="1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</row>
    <row r="500" spans="1:17" ht="1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</row>
    <row r="501" spans="1:17" ht="1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</row>
    <row r="502" spans="1:17" ht="1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</row>
    <row r="503" spans="1:17" ht="1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</row>
    <row r="504" spans="1:17" ht="1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</row>
    <row r="505" spans="1:17" ht="1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</row>
    <row r="506" spans="1:17" ht="1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</row>
    <row r="507" spans="1:17" ht="1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</row>
    <row r="508" spans="1:17" ht="1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</row>
    <row r="509" spans="1:17" ht="1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</row>
    <row r="510" spans="1:17" ht="1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</row>
    <row r="511" spans="1:17" ht="1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</row>
    <row r="512" spans="1:17" ht="1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</row>
    <row r="513" spans="1:17" ht="1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</row>
    <row r="514" spans="1:17" ht="1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</row>
    <row r="515" spans="1:17" ht="1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</row>
    <row r="516" spans="1:17" ht="1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</row>
    <row r="517" spans="1:17" ht="1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</row>
    <row r="518" spans="1:17" ht="1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</row>
    <row r="519" spans="1:17" ht="1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</row>
    <row r="520" spans="1:17" ht="1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</row>
    <row r="521" spans="1:17" ht="1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</row>
    <row r="522" spans="1:17" ht="1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</row>
    <row r="523" spans="1:17" ht="1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</row>
    <row r="524" spans="1:17" ht="1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</row>
    <row r="525" spans="1:17" ht="1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</row>
    <row r="526" spans="1:17" ht="1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</row>
    <row r="527" spans="1:17" ht="1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</row>
    <row r="528" spans="1:17" ht="1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</row>
    <row r="529" spans="1:17" ht="1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</row>
    <row r="530" spans="1:17" ht="1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</row>
    <row r="531" spans="1:17" ht="1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</row>
    <row r="532" spans="1:17" ht="1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</row>
    <row r="533" spans="1:17" ht="1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</row>
    <row r="534" spans="1:17" ht="1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</row>
    <row r="535" spans="1:17" ht="1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</row>
    <row r="536" spans="1:17" ht="1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</row>
    <row r="537" spans="1:17" ht="1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</row>
    <row r="538" spans="1:17" ht="1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</row>
    <row r="539" spans="1:17" ht="1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</row>
    <row r="540" spans="1:17" ht="1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</row>
    <row r="541" spans="1:17" ht="1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</row>
    <row r="542" spans="1:17" ht="1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</row>
    <row r="543" spans="1:17" ht="1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</row>
    <row r="544" spans="1:17" ht="1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</row>
    <row r="545" spans="1:17" ht="1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</row>
    <row r="546" spans="1:17" ht="1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</row>
    <row r="547" spans="1:17" ht="1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</row>
    <row r="548" spans="1:17" ht="1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</row>
    <row r="549" spans="1:17" ht="1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</row>
    <row r="550" spans="1:17" ht="1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</row>
    <row r="551" spans="1:17" ht="1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</row>
    <row r="552" spans="1:17" ht="1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</row>
    <row r="553" spans="1:17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</row>
    <row r="554" spans="1:17" ht="1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</row>
    <row r="555" spans="1:17" ht="1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</row>
    <row r="556" spans="1:17" ht="1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</row>
    <row r="557" spans="1:17" ht="1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</row>
    <row r="558" spans="1:17" ht="1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</row>
    <row r="559" spans="1:17" ht="1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</row>
    <row r="560" spans="1:17" ht="1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</row>
    <row r="561" spans="1:17" ht="1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</row>
    <row r="562" spans="1:17" ht="1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</row>
    <row r="563" spans="1:17" ht="1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</row>
    <row r="564" spans="1:17" ht="1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</row>
    <row r="565" spans="1:17" ht="1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</row>
    <row r="566" spans="1:17" ht="1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</row>
    <row r="567" spans="1:17" ht="1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</row>
    <row r="568" spans="1:17" ht="1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</row>
    <row r="569" spans="1:17" ht="1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</row>
    <row r="570" spans="1:17" ht="1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</row>
    <row r="571" spans="1:17" ht="1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</row>
    <row r="572" spans="1:17" ht="1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</row>
    <row r="573" spans="1:17" ht="1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</row>
    <row r="574" spans="1:17" ht="1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</row>
    <row r="575" spans="1:17" ht="1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</row>
    <row r="576" spans="1:17" ht="1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</row>
    <row r="577" spans="1:17" ht="1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</row>
    <row r="578" spans="1:17" ht="1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</row>
    <row r="579" spans="1:17" ht="1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</row>
    <row r="580" spans="1:17" ht="1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</row>
    <row r="581" spans="1:17" ht="1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</row>
    <row r="582" spans="1:17" ht="1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</row>
    <row r="583" spans="1:17" ht="1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</row>
    <row r="584" spans="1:17" ht="1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</row>
    <row r="585" spans="1:17" ht="1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</row>
    <row r="586" spans="1:17" ht="1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</row>
    <row r="587" spans="1:17" ht="1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</row>
    <row r="588" spans="1:17" ht="1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</row>
    <row r="589" spans="1:17" ht="1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</row>
    <row r="590" spans="1:17" ht="1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</row>
    <row r="591" spans="1:17" ht="1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</row>
    <row r="592" spans="1:17" ht="1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</row>
    <row r="593" spans="1:17" ht="1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</row>
    <row r="594" spans="1:17" ht="1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</row>
    <row r="595" spans="1:17" ht="1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</row>
    <row r="596" spans="1:17" ht="1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</row>
    <row r="597" spans="1:17" ht="1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</row>
    <row r="598" spans="1:17" ht="1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</row>
    <row r="599" spans="1:17" ht="1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</row>
    <row r="600" spans="1:17" ht="1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</row>
    <row r="601" spans="1:17" ht="1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</row>
    <row r="602" spans="1:17" ht="1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</row>
    <row r="603" spans="1:17" ht="1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</row>
    <row r="604" spans="1:17" ht="1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</row>
    <row r="605" spans="1:17" ht="1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</row>
    <row r="606" spans="1:17" ht="1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</row>
    <row r="607" spans="1:17" ht="1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</row>
    <row r="608" spans="1:17" ht="1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</row>
    <row r="609" spans="1:17" ht="1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</row>
    <row r="610" spans="1:17" ht="1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</row>
    <row r="611" spans="1:17" ht="1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</row>
    <row r="612" spans="1:17" ht="1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</row>
    <row r="613" spans="1:17" ht="1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</row>
    <row r="614" spans="1:17" ht="1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</row>
    <row r="615" spans="1:17" ht="1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</row>
    <row r="616" spans="1:17" ht="1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</row>
    <row r="617" spans="1:17" ht="1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</row>
    <row r="618" spans="1:17" ht="1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</row>
    <row r="619" spans="1:17" ht="1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</row>
    <row r="620" spans="1:17" ht="1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</row>
    <row r="621" spans="1:17" ht="1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</row>
    <row r="622" spans="1:17" ht="1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</row>
    <row r="623" spans="1:17" ht="1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</row>
    <row r="624" spans="1:17" ht="1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</row>
    <row r="625" spans="1:17" ht="1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</row>
    <row r="626" spans="1:17" ht="1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</row>
    <row r="627" spans="1:17" ht="1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</row>
    <row r="628" spans="1:17" ht="1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</row>
    <row r="629" spans="1:17" ht="1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</row>
    <row r="630" spans="1:17" ht="1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</row>
    <row r="631" spans="1:17" ht="1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</row>
    <row r="632" spans="1:17" ht="1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</row>
    <row r="633" spans="1:17" ht="1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</row>
    <row r="634" spans="1:17" ht="1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</row>
    <row r="635" spans="1:17" ht="1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</row>
    <row r="636" spans="1:17" ht="1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</row>
    <row r="637" spans="1:17" ht="1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</row>
    <row r="638" spans="1:17" ht="1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</row>
    <row r="639" spans="1:17" ht="1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</row>
    <row r="640" spans="1:17" ht="1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</row>
    <row r="641" spans="1:17" ht="1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</row>
    <row r="642" spans="1:17" ht="1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</row>
    <row r="643" spans="1:17" ht="1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</row>
    <row r="644" spans="1:17" ht="1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</row>
    <row r="645" spans="1:17" ht="1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</row>
    <row r="646" spans="1:17" ht="1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</row>
    <row r="647" spans="1:17" ht="1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</row>
    <row r="648" spans="1:17" ht="1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</row>
    <row r="649" spans="1:17" ht="1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</row>
    <row r="650" spans="1:17" ht="1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</row>
    <row r="651" spans="1:17" ht="1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</row>
    <row r="652" spans="1:17" ht="1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</row>
    <row r="653" spans="1:17" ht="1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</row>
    <row r="654" spans="1:17" ht="1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</row>
    <row r="655" spans="1:17" ht="1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</row>
    <row r="656" spans="1:17" ht="1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</row>
    <row r="657" spans="1:17" ht="1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</row>
    <row r="658" spans="1:17" ht="1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</row>
    <row r="659" spans="1:17" ht="1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</row>
    <row r="660" spans="1:17" ht="1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</row>
    <row r="661" spans="1:17" ht="1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</row>
    <row r="662" spans="1:17" ht="1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</row>
    <row r="663" spans="1:17" ht="1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</row>
    <row r="664" spans="1:17" ht="1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</row>
    <row r="665" spans="1:17" ht="1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</row>
    <row r="666" spans="1:17" ht="1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</row>
    <row r="667" spans="1:17" ht="1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</row>
    <row r="668" spans="1:17" ht="1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</row>
    <row r="669" spans="1:17" ht="1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</row>
    <row r="670" spans="1:17" ht="1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</row>
    <row r="671" spans="1:17" ht="1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</row>
    <row r="672" spans="1:17" ht="1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</row>
    <row r="673" spans="1:17" ht="1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</row>
    <row r="674" spans="1:17" ht="1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</row>
    <row r="675" spans="1:17" ht="1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</row>
    <row r="676" spans="1:17" ht="1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</row>
    <row r="677" spans="1:17" ht="1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</row>
    <row r="678" spans="1:17" ht="1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</row>
    <row r="679" spans="1:17" ht="1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</row>
    <row r="680" spans="1:17" ht="1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</row>
    <row r="681" spans="1:17" ht="1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</row>
    <row r="682" spans="1:17" ht="1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</row>
    <row r="683" spans="1:17" ht="1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</row>
    <row r="684" spans="1:17" ht="1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</row>
    <row r="685" spans="1:17" ht="1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</row>
    <row r="686" spans="1:17" ht="1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</row>
    <row r="687" spans="1:17" ht="1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</row>
    <row r="688" spans="1:17" ht="1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</row>
    <row r="689" spans="1:17" ht="1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</row>
    <row r="690" spans="1:17" ht="1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</row>
    <row r="691" spans="1:17" ht="1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</row>
    <row r="692" spans="1:17" ht="1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</row>
    <row r="693" spans="1:17" ht="1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</row>
    <row r="694" spans="1:17" ht="1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</row>
    <row r="695" spans="1:17" ht="1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</row>
    <row r="696" spans="1:17" ht="1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</row>
    <row r="697" spans="1:17" ht="1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</row>
    <row r="698" spans="1:17" ht="1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</row>
    <row r="699" spans="1:17" ht="1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</row>
    <row r="700" spans="1:17" ht="1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</row>
    <row r="701" spans="1:17" ht="1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</row>
    <row r="702" spans="1:17" ht="1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</row>
    <row r="703" spans="1:17" ht="1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</row>
    <row r="704" spans="1:17" ht="1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</row>
    <row r="705" spans="1:17" ht="1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</row>
    <row r="706" spans="1:17" ht="1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</row>
    <row r="707" spans="1:17" ht="1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</row>
    <row r="708" spans="1:17" ht="1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</row>
    <row r="709" spans="1:17" ht="1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</row>
    <row r="710" spans="1:17" ht="1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</row>
    <row r="711" spans="1:17" ht="1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</row>
    <row r="712" spans="1:17" ht="1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</row>
    <row r="713" spans="1:17" ht="1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</row>
    <row r="714" spans="1:17" ht="1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</row>
    <row r="715" spans="1:17" ht="1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</row>
    <row r="716" spans="1:17" ht="1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</row>
    <row r="717" spans="1:17" ht="1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</row>
    <row r="718" spans="1:17" ht="1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</row>
    <row r="719" spans="1:17" ht="1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</row>
    <row r="720" spans="1:17" ht="1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</row>
    <row r="721" spans="1:17" ht="1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</row>
    <row r="722" spans="1:17" ht="1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</row>
    <row r="723" spans="1:17" ht="1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</row>
    <row r="724" spans="1:17" ht="1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</row>
    <row r="725" spans="1:17" ht="1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</row>
    <row r="726" spans="1:17" ht="1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</row>
    <row r="727" spans="1:17" ht="1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</row>
    <row r="728" spans="1:17" ht="1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</row>
    <row r="729" spans="1:17" ht="1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</row>
    <row r="730" spans="1:17" ht="1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</row>
    <row r="731" spans="1:17" ht="1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</row>
    <row r="732" spans="1:17" ht="1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</row>
    <row r="733" spans="1:17" ht="1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</row>
    <row r="734" spans="1:17" ht="1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</row>
    <row r="735" spans="1:17" ht="1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</row>
    <row r="736" spans="1:17" ht="1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</row>
    <row r="737" spans="1:17" ht="1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</row>
    <row r="738" spans="1:17" ht="1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1:17" ht="1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</row>
    <row r="740" spans="1:17" ht="1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</row>
    <row r="741" spans="1:17" ht="1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</row>
    <row r="742" spans="1:17" ht="1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</row>
    <row r="743" spans="1:17" ht="1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</row>
    <row r="744" spans="1:17" ht="1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</row>
    <row r="745" spans="1:17" ht="1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</row>
    <row r="746" spans="1:17" ht="1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</row>
    <row r="747" spans="1:17" ht="1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</row>
    <row r="748" spans="1:17" ht="1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</row>
    <row r="749" spans="1:17" ht="1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</row>
    <row r="750" spans="1:17" ht="1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</row>
    <row r="751" spans="1:17" ht="1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</row>
    <row r="752" spans="1:17" ht="1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</row>
    <row r="753" spans="1:17" ht="1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</row>
    <row r="754" spans="1:17" ht="1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</row>
    <row r="755" spans="1:17" ht="1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</row>
    <row r="756" spans="1:17" ht="1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</row>
    <row r="757" spans="1:17" ht="1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</row>
    <row r="758" spans="1:17" ht="1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</row>
    <row r="759" spans="1:17" ht="1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</row>
    <row r="760" spans="1:17" ht="1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</row>
    <row r="761" spans="1:17" ht="1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</row>
    <row r="762" spans="1:17" ht="1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</row>
    <row r="763" spans="1:17" ht="1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</row>
    <row r="764" spans="1:17" ht="1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</row>
    <row r="765" spans="1:17" ht="1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ht="1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</row>
    <row r="767" spans="1:17" ht="1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</row>
    <row r="768" spans="1:17" ht="1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</row>
    <row r="769" spans="1:17" ht="1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</row>
    <row r="770" spans="1:17" ht="1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</row>
    <row r="771" spans="1:17" ht="1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</row>
    <row r="772" spans="1:17" ht="1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</row>
    <row r="773" spans="1:17" ht="1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</row>
    <row r="774" spans="1:17" ht="1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</row>
    <row r="775" spans="1:17" ht="1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</row>
    <row r="776" spans="1:17" ht="1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</row>
    <row r="777" spans="1:17" ht="1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</row>
    <row r="778" spans="1:17" ht="1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</row>
    <row r="779" spans="1:17" ht="1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</row>
    <row r="780" spans="1:17" ht="1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</row>
    <row r="781" spans="1:17" ht="1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</row>
    <row r="782" spans="1:17" ht="1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</row>
    <row r="783" spans="1:17" ht="1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</row>
    <row r="784" spans="1:17" ht="1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</row>
    <row r="785" spans="1:17" ht="1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</row>
    <row r="786" spans="1:17" ht="1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</row>
    <row r="787" spans="1:17" ht="1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</row>
    <row r="788" spans="1:17" ht="1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</row>
    <row r="789" spans="1:17" ht="1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</row>
    <row r="790" spans="1:17" ht="1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</row>
    <row r="791" spans="1:17" ht="1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</row>
    <row r="792" spans="1:17" ht="1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</row>
    <row r="793" spans="1:17" ht="1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</row>
    <row r="794" spans="1:17" ht="1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</row>
    <row r="795" spans="1:17" ht="1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</row>
    <row r="796" spans="1:17" ht="1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</row>
    <row r="797" spans="1:17" ht="1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</row>
    <row r="798" spans="1:17" ht="1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</row>
    <row r="799" spans="1:17" ht="1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</row>
    <row r="800" spans="1:17" ht="1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</row>
    <row r="801" spans="1:17" ht="1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</row>
    <row r="802" spans="1:17" ht="1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</row>
    <row r="803" spans="1:17" ht="1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</row>
    <row r="804" spans="1:17" ht="1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</row>
    <row r="805" spans="1:17" ht="1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</row>
    <row r="806" spans="1:17" ht="1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</row>
    <row r="807" spans="1:17" ht="1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</row>
    <row r="808" spans="1:17" ht="1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</row>
    <row r="809" spans="1:17" ht="1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</row>
    <row r="810" spans="1:17" ht="1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</row>
    <row r="811" spans="1:17" ht="1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</row>
    <row r="812" spans="1:17" ht="1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</row>
    <row r="813" spans="1:17" ht="1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</row>
    <row r="814" spans="1:17" ht="1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</row>
    <row r="815" spans="1:17" ht="1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</row>
    <row r="816" spans="1:17" ht="1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</row>
    <row r="817" spans="1:17" ht="1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</row>
    <row r="818" spans="1:17" ht="1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</row>
    <row r="819" spans="1:17" ht="1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</row>
    <row r="820" spans="1:17" ht="1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</row>
    <row r="821" spans="1:17" ht="1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</row>
    <row r="822" spans="1:17" ht="1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</row>
    <row r="823" spans="1:17" ht="1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</row>
    <row r="824" spans="1:17" ht="1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</row>
    <row r="825" spans="1:17" ht="1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</row>
    <row r="826" spans="1:17" ht="1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</row>
    <row r="827" spans="1:17" ht="1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</row>
    <row r="828" spans="1:17" ht="1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</row>
    <row r="829" spans="1:17" ht="1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</row>
    <row r="830" spans="1:17" ht="1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</row>
    <row r="831" spans="1:17" ht="1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</row>
    <row r="832" spans="1:17" ht="1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</row>
    <row r="833" spans="1:17" ht="1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</row>
    <row r="834" spans="1:17" ht="1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</row>
    <row r="835" spans="1:17" ht="1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</row>
    <row r="836" spans="1:17" ht="1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</row>
    <row r="837" spans="1:17" ht="1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</row>
    <row r="838" spans="1:17" ht="1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</row>
    <row r="839" spans="1:17" ht="1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</row>
    <row r="840" spans="1:17" ht="1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</row>
    <row r="841" spans="1:17" ht="1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</row>
    <row r="842" spans="1:17" ht="1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</row>
    <row r="843" spans="1:17" ht="1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</row>
    <row r="844" spans="1:17" ht="1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</row>
    <row r="845" spans="1:17" ht="1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</row>
    <row r="846" spans="1:17" ht="1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</row>
    <row r="847" spans="1:17" ht="1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</row>
    <row r="848" spans="1:17" ht="1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</row>
    <row r="849" spans="1:17" ht="1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</row>
    <row r="850" spans="1:17" ht="1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</row>
    <row r="851" spans="1:17" ht="1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</row>
    <row r="852" spans="1:17" ht="1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</row>
    <row r="853" spans="1:17" ht="1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</row>
    <row r="854" spans="1:17" ht="1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</row>
    <row r="855" spans="1:17" ht="1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</row>
    <row r="856" spans="1:17" ht="1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</row>
    <row r="857" spans="1:17" ht="1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</row>
    <row r="858" spans="1:17" ht="1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</row>
    <row r="859" spans="1:17" ht="1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</row>
    <row r="860" spans="1:17" ht="1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</row>
    <row r="861" spans="1:17" ht="1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</row>
    <row r="862" spans="1:17" ht="1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</row>
    <row r="863" spans="1:17" ht="1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</row>
    <row r="864" spans="1:17" ht="1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</row>
    <row r="865" spans="1:17" ht="1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</row>
    <row r="866" spans="1:17" ht="1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</row>
    <row r="867" spans="1:17" ht="1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</row>
    <row r="868" spans="1:17" ht="1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</row>
    <row r="869" spans="1:17" ht="1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</row>
    <row r="870" spans="1:17" ht="1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</row>
    <row r="871" spans="1:17" ht="1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</row>
    <row r="872" spans="1:17" ht="1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</row>
    <row r="873" spans="1:17" ht="1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</row>
    <row r="874" spans="1:17" ht="1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</row>
    <row r="875" spans="1:17" ht="1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</row>
    <row r="876" spans="1:17" ht="1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</row>
    <row r="877" spans="1:17" ht="1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</row>
    <row r="878" spans="1:17" ht="1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</row>
    <row r="879" spans="1:17" ht="1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</row>
    <row r="880" spans="1:17" ht="1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</row>
    <row r="881" spans="1:17" ht="1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</row>
    <row r="882" spans="1:17" ht="1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</row>
    <row r="883" spans="1:17" ht="1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</row>
    <row r="884" spans="1:17" ht="1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</row>
    <row r="885" spans="1:17" ht="1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</row>
    <row r="886" spans="1:17" ht="1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</row>
    <row r="887" spans="1:17" ht="1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</row>
    <row r="888" spans="1:17" ht="1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</row>
    <row r="889" spans="1:17" ht="1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</row>
    <row r="890" spans="1:17" ht="1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</row>
    <row r="891" spans="1:17" ht="1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</row>
    <row r="892" spans="1:17" ht="1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</row>
    <row r="893" spans="1:17" ht="1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</row>
    <row r="894" spans="1:17" ht="1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</row>
    <row r="895" spans="1:17" ht="1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</row>
    <row r="896" spans="1:17" ht="1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</row>
    <row r="897" spans="1:17" ht="1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</row>
    <row r="898" spans="1:17" ht="1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</row>
    <row r="899" spans="1:17" ht="1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</row>
    <row r="900" spans="1:17" ht="1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</row>
    <row r="901" spans="1:17" ht="1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</row>
    <row r="902" spans="1:17" ht="1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</row>
    <row r="903" spans="1:17" ht="1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</row>
    <row r="904" spans="1:17" ht="1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</row>
    <row r="905" spans="1:17" ht="1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</row>
    <row r="906" spans="1:17" ht="1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</row>
    <row r="907" spans="1:17" ht="1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</row>
    <row r="908" spans="1:17" ht="1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</row>
    <row r="909" spans="1:17" ht="1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</row>
    <row r="910" spans="1:17" ht="1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</row>
    <row r="911" spans="1:17" ht="1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</row>
    <row r="912" spans="1:17" ht="1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</row>
    <row r="913" spans="1:17" ht="1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</row>
    <row r="914" spans="1:17" ht="1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</row>
    <row r="915" spans="1:17" ht="1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</row>
    <row r="916" spans="1:17" ht="1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</row>
    <row r="917" spans="1:17" ht="1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</row>
    <row r="918" spans="1:17" ht="1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</row>
    <row r="919" spans="1:17" ht="1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</row>
    <row r="920" spans="1:17" ht="1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</row>
    <row r="921" spans="1:17" ht="1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</row>
    <row r="922" spans="1:17" ht="1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</row>
    <row r="923" spans="1:17" ht="1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</row>
    <row r="924" spans="1:17" ht="1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</row>
    <row r="925" spans="1:17" ht="1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</row>
    <row r="926" spans="1:17" ht="1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</row>
    <row r="927" spans="1:17" ht="1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</row>
    <row r="928" spans="1:17" ht="1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</row>
    <row r="929" spans="1:17" ht="1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</row>
    <row r="930" spans="1:17" ht="1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</row>
    <row r="931" spans="1:17" ht="1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</row>
    <row r="932" spans="1:17" ht="1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</row>
    <row r="933" spans="1:17" ht="1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</row>
    <row r="934" spans="1:17" ht="1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</row>
    <row r="935" spans="1:17" ht="1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</row>
    <row r="936" spans="1:17" ht="1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</row>
    <row r="937" spans="1:17" ht="1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</row>
    <row r="938" spans="1:17" ht="1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</row>
    <row r="939" spans="1:17" ht="1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</row>
    <row r="940" spans="1:17" ht="1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</row>
    <row r="941" spans="1:17" ht="1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</row>
    <row r="942" spans="1:17" ht="1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</row>
    <row r="943" spans="1:17" ht="1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</row>
    <row r="944" spans="1:17" ht="1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</row>
    <row r="945" spans="1:17" ht="1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</row>
    <row r="946" spans="1:17" ht="1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</row>
    <row r="947" spans="1:17" ht="1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</row>
    <row r="948" spans="1:17" ht="1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</row>
    <row r="949" spans="1:17" ht="1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</row>
    <row r="950" spans="1:17" ht="1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</row>
    <row r="951" spans="1:17" ht="1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</row>
    <row r="952" spans="1:17" ht="1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</row>
    <row r="953" spans="1:17" ht="1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</row>
    <row r="954" spans="1:17" ht="1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</row>
    <row r="955" spans="1:17" ht="1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</row>
    <row r="956" spans="1:17" ht="1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</row>
    <row r="957" spans="1:17" ht="1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</row>
    <row r="958" spans="1:17" ht="1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</row>
    <row r="959" spans="1:17" ht="1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</row>
    <row r="960" spans="1:17" ht="1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</row>
    <row r="961" spans="1:17" ht="1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</row>
    <row r="962" spans="1:17" ht="1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</row>
    <row r="963" spans="1:17" ht="1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</row>
    <row r="964" spans="1:17" ht="1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</row>
    <row r="965" spans="1:17" ht="1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</row>
    <row r="966" spans="1:17" ht="1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</row>
    <row r="967" spans="1:17" ht="1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</row>
    <row r="968" spans="1:17" ht="1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</row>
    <row r="969" spans="1:17" ht="1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</row>
    <row r="970" spans="1:17" ht="1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</row>
    <row r="971" spans="1:17" ht="1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</row>
    <row r="972" spans="1:17" ht="1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</row>
    <row r="973" spans="1:17" ht="1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</row>
    <row r="974" spans="1:17" ht="1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</row>
    <row r="975" spans="1:17" ht="1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</row>
    <row r="976" spans="1:17" ht="1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</row>
    <row r="977" spans="1:17" ht="1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</row>
    <row r="978" spans="1:17" ht="1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</row>
    <row r="979" spans="1:17" ht="1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</row>
    <row r="980" spans="1:17" ht="1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</row>
    <row r="981" spans="1:17" ht="1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</row>
    <row r="982" spans="1:17" ht="1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</row>
    <row r="983" spans="1:17" ht="1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</row>
    <row r="984" spans="1:17" ht="1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</row>
    <row r="985" spans="1:17" ht="1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</row>
    <row r="986" spans="1:17" ht="1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</row>
    <row r="987" spans="1:17" ht="1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</row>
    <row r="988" spans="1:17" ht="1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</row>
    <row r="989" spans="1:17" ht="1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</row>
    <row r="990" spans="1:17" ht="1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</row>
    <row r="991" spans="1:17" ht="1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</row>
    <row r="992" spans="1:17" ht="1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</row>
    <row r="993" spans="1:17" ht="1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</row>
    <row r="994" spans="1:17" ht="1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</row>
    <row r="995" spans="1:17" ht="1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</row>
    <row r="996" spans="1:17" ht="1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</row>
    <row r="997" spans="1:17" ht="1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</row>
    <row r="998" spans="1:17" ht="1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</row>
    <row r="999" spans="1:17" ht="1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</row>
    <row r="1000" spans="1:17" ht="1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</row>
    <row r="1001" spans="1:17" ht="1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</row>
    <row r="1002" spans="1:17" ht="1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</row>
    <row r="1003" spans="1:17" ht="1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</row>
    <row r="1004" spans="1:17" ht="1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</row>
    <row r="1005" spans="1:17" ht="1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</row>
    <row r="1006" spans="1:17" ht="1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</row>
    <row r="1007" spans="1:17" ht="1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</row>
    <row r="1008" spans="1:17" ht="1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</row>
    <row r="1009" spans="1:17" ht="1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</row>
    <row r="1010" spans="1:17" ht="1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</row>
    <row r="1011" spans="1:17" ht="1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</row>
    <row r="1012" spans="1:17" ht="1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</row>
    <row r="1013" spans="1:17" ht="1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</row>
    <row r="1014" spans="1:17" ht="1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</row>
    <row r="1015" spans="1:17" ht="1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</row>
    <row r="1016" spans="1:17" ht="1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</row>
    <row r="1017" spans="1:17" ht="1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</row>
    <row r="1018" spans="1:17" ht="1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</row>
    <row r="1019" spans="1:17" ht="1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</row>
    <row r="1020" spans="1:17" ht="1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</row>
    <row r="1021" spans="1:17" ht="1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</row>
    <row r="1022" spans="1:17" ht="1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</row>
    <row r="1023" spans="1:17" ht="1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</row>
    <row r="1024" spans="1:17" ht="1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</row>
    <row r="1025" spans="1:17" ht="1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</row>
    <row r="1026" spans="1:17" ht="1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</row>
    <row r="1027" spans="1:17" ht="1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</row>
    <row r="1028" spans="1:17" ht="1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</row>
    <row r="1029" spans="1:17" ht="1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</row>
    <row r="1030" spans="1:17" ht="1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</row>
    <row r="1031" spans="1:17" ht="1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</row>
    <row r="1032" spans="1:17" ht="1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</row>
    <row r="1033" spans="1:17" ht="1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</row>
    <row r="1034" spans="1:17" ht="1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</row>
    <row r="1035" spans="1:17" ht="1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</row>
    <row r="1036" spans="1:17" ht="1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</row>
    <row r="1037" spans="1:17" ht="1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</row>
    <row r="1038" spans="1:17" ht="1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</row>
    <row r="1039" spans="1:17" ht="1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</row>
    <row r="1040" spans="1:17" ht="1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</row>
    <row r="1041" spans="1:17" ht="1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</row>
    <row r="1042" spans="1:17" ht="1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</row>
    <row r="1043" spans="1:17" ht="1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</row>
    <row r="1044" spans="1:17" ht="1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</row>
    <row r="1045" spans="1:17" ht="1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</row>
    <row r="1046" spans="1:17" ht="1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</row>
    <row r="1047" spans="1:17" ht="1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</row>
    <row r="1048" spans="1:17" ht="1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</row>
    <row r="1049" spans="1:17" ht="1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</row>
    <row r="1050" spans="1:17" ht="1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</row>
    <row r="1051" spans="1:17" ht="1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</row>
    <row r="1052" spans="1:17" ht="1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</row>
    <row r="1053" spans="1:17" ht="1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</row>
    <row r="1054" spans="1:17" ht="1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</row>
    <row r="1055" spans="1:17" ht="1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</row>
    <row r="1056" spans="1:17" ht="1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</row>
    <row r="1057" spans="1:17" ht="1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</row>
    <row r="1058" spans="1:17" ht="1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</row>
    <row r="1059" spans="1:17" ht="1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</row>
    <row r="1060" spans="1:17" ht="1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</row>
    <row r="1061" spans="1:17" ht="1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</row>
    <row r="1062" spans="1:17" ht="1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</row>
    <row r="1063" spans="1:17" ht="1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</row>
    <row r="1064" spans="1:17" ht="1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</row>
    <row r="1065" spans="1:17" ht="1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</row>
    <row r="1066" spans="1:17" ht="1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</row>
    <row r="1067" spans="1:17" ht="1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</row>
    <row r="1068" spans="1:17" ht="1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</row>
    <row r="1069" spans="1:17" ht="1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</row>
    <row r="1070" spans="1:17" ht="1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</row>
    <row r="1071" spans="1:17" ht="1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</row>
    <row r="1072" spans="1:17" ht="1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</row>
    <row r="1073" spans="1:17" ht="1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</row>
    <row r="1074" spans="1:17" ht="1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</row>
    <row r="1075" spans="1:17" ht="1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</row>
    <row r="1076" spans="1:17" ht="1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</row>
    <row r="1077" spans="1:17" ht="1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</row>
    <row r="1078" spans="1:17" ht="1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</row>
    <row r="1079" spans="1:17" ht="1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</row>
    <row r="1080" spans="1:17" ht="1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</row>
    <row r="1081" spans="1:17" ht="1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</row>
    <row r="1082" spans="1:17" ht="1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</row>
    <row r="1083" spans="1:17" ht="1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</row>
    <row r="1084" spans="1:17" ht="1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</row>
    <row r="1085" spans="1:17" ht="1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</row>
    <row r="1086" spans="1:17" ht="1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</row>
    <row r="1087" spans="1:17" ht="1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</row>
    <row r="1088" spans="1:17" ht="1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</row>
    <row r="1089" spans="1:17" ht="1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</row>
    <row r="1090" spans="1:17" ht="1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</row>
    <row r="1091" spans="1:17" ht="1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</row>
    <row r="1092" spans="1:17" ht="1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</row>
    <row r="1093" spans="1:17" ht="1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</row>
    <row r="1094" spans="1:17" ht="1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</row>
    <row r="1095" spans="1:17" ht="1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</row>
    <row r="1096" spans="1:17" ht="1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</row>
    <row r="1097" spans="1:17" ht="1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</row>
    <row r="1098" spans="1:17" ht="1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</row>
    <row r="1099" spans="1:17" ht="1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</row>
    <row r="1100" spans="1:17" ht="1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</row>
    <row r="1101" spans="1:17" ht="1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</row>
    <row r="1102" spans="1:17" ht="1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</row>
    <row r="1103" spans="1:17" ht="1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</row>
    <row r="1104" spans="1:17" ht="1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</row>
    <row r="1105" spans="1:17" ht="1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</row>
    <row r="1106" spans="1:17" ht="1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</row>
    <row r="1107" spans="1:17" ht="1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</row>
    <row r="1108" spans="1:17" ht="1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</row>
    <row r="1109" spans="1:17" ht="1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</row>
    <row r="1110" spans="1:17" ht="1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</row>
    <row r="1111" spans="1:17" ht="1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</row>
    <row r="1112" spans="1:17" ht="1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</row>
    <row r="1113" spans="1:17" ht="1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</row>
    <row r="1114" spans="1:17" ht="1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</row>
    <row r="1115" spans="1:17" ht="1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</row>
    <row r="1116" spans="1:17" ht="1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</row>
    <row r="1117" spans="1:17" ht="1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</row>
    <row r="1118" spans="1:17" ht="1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</row>
    <row r="1119" spans="1:17" ht="1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</row>
    <row r="1120" spans="1:17" ht="1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</row>
    <row r="1121" spans="1:17" ht="1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</row>
    <row r="1122" spans="1:17" ht="1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</row>
    <row r="1123" spans="1:17" ht="1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</row>
    <row r="1124" spans="1:17" ht="1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</row>
    <row r="1125" spans="1:17" ht="1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</row>
    <row r="1126" spans="1:17" ht="1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</row>
    <row r="1127" spans="1:17" ht="1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</row>
    <row r="1128" spans="1:17" ht="1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</row>
    <row r="1129" spans="1:17" ht="1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</row>
    <row r="1130" spans="1:17" ht="1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</row>
    <row r="1131" spans="1:17" ht="1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</row>
    <row r="1132" spans="1:17" ht="1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</row>
    <row r="1133" spans="1:17" ht="1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</row>
    <row r="1134" spans="1:17" ht="1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</row>
    <row r="1135" spans="1:17" ht="1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</row>
    <row r="1136" spans="1:17" ht="1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</row>
    <row r="1137" spans="1:17" ht="1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</row>
    <row r="1138" spans="1:17" ht="1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</row>
    <row r="1139" spans="1:17" ht="1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</row>
    <row r="1140" spans="1:17" ht="1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</row>
    <row r="1141" spans="1:17" ht="1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</row>
    <row r="1142" spans="1:17" ht="1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</row>
    <row r="1143" spans="1:17" ht="1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</row>
    <row r="1144" spans="1:17" ht="1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</row>
    <row r="1145" spans="1:17" ht="1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</row>
    <row r="1146" spans="1:17" ht="1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</row>
    <row r="1147" spans="1:17" ht="1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</row>
    <row r="1148" spans="1:17" ht="1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</row>
    <row r="1149" spans="1:17" ht="1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</row>
    <row r="1150" spans="1:17" ht="1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</row>
    <row r="1151" spans="1:17" ht="1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</row>
    <row r="1152" spans="1:17" ht="1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</row>
    <row r="1153" spans="1:17" ht="1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</row>
    <row r="1154" spans="1:17" ht="1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</row>
    <row r="1155" spans="1:17" ht="1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</row>
    <row r="1156" spans="1:17" ht="1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</row>
    <row r="1157" spans="1:17" ht="1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</row>
    <row r="1158" spans="1:17" ht="1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</row>
    <row r="1159" spans="1:17" ht="1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</row>
    <row r="1160" spans="1:17" ht="1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</row>
    <row r="1161" spans="1:17" ht="1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</row>
    <row r="1162" spans="1:17" ht="1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</row>
    <row r="1163" spans="1:17" ht="1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</row>
    <row r="1164" spans="1:17" ht="1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</row>
    <row r="1165" spans="1:17" ht="1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</row>
    <row r="1166" spans="1:17" ht="1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</row>
    <row r="1167" spans="1:17" ht="1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</row>
    <row r="1168" spans="1:17" ht="1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</row>
    <row r="1169" spans="1:17" ht="1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</row>
    <row r="1170" spans="1:17" ht="1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</row>
    <row r="1171" spans="1:17" ht="1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</row>
    <row r="1172" spans="1:17" ht="1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</row>
    <row r="1173" spans="1:17" ht="1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</row>
    <row r="1174" spans="1:17" ht="1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</row>
    <row r="1175" spans="1:17" ht="1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</row>
    <row r="1176" spans="1:17" ht="1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</row>
    <row r="1177" spans="1:17" ht="1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</row>
    <row r="1178" spans="1:17" ht="1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</row>
    <row r="1179" spans="1:17" ht="1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</row>
    <row r="1180" spans="1:17" ht="1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</row>
    <row r="1181" spans="1:17" ht="1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</row>
    <row r="1182" spans="1:17" ht="1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</row>
    <row r="1183" spans="1:17" ht="1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</row>
    <row r="1184" spans="1:17" ht="1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</row>
    <row r="1185" spans="1:17" ht="1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</row>
    <row r="1186" spans="1:17" ht="1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</row>
    <row r="1187" spans="1:17" ht="1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</row>
    <row r="1188" spans="1:17" ht="1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</row>
    <row r="1189" spans="1:17" ht="1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</row>
    <row r="1190" spans="1:17" ht="1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</row>
    <row r="1191" spans="1:17" ht="1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</row>
    <row r="1192" spans="1:17" ht="1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</row>
    <row r="1193" spans="1:17" ht="1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</row>
    <row r="1194" spans="1:17" ht="1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</row>
    <row r="1195" spans="1:17" ht="1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</row>
    <row r="1196" spans="1:17" ht="1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</row>
    <row r="1197" spans="1:17" ht="1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</row>
    <row r="1198" spans="1:17" ht="1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</row>
    <row r="1199" spans="1:17" ht="1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</row>
    <row r="1200" spans="1:17" ht="1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</row>
    <row r="1201" spans="1:17" ht="1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</row>
    <row r="1202" spans="1:17" ht="1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</row>
    <row r="1203" spans="1:17" ht="1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</row>
    <row r="1204" spans="1:17" ht="1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</row>
    <row r="1205" spans="1:17" ht="1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</row>
    <row r="1206" spans="1:17" ht="1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</row>
    <row r="1207" spans="1:17" ht="1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</row>
    <row r="1208" spans="1:17" ht="1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</row>
    <row r="1209" spans="1:17" ht="1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</row>
    <row r="1210" spans="1:17" ht="1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</row>
    <row r="1211" spans="1:17" ht="1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</row>
    <row r="1212" spans="1:17" ht="1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</row>
    <row r="1213" spans="1:17" ht="1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</row>
    <row r="1214" spans="1:17" ht="1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</row>
    <row r="1215" spans="1:17" ht="1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</row>
    <row r="1216" spans="1:17" ht="1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</row>
    <row r="1217" spans="1:17" ht="1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</row>
    <row r="1218" spans="1:17" ht="1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</row>
    <row r="1219" spans="1:17" ht="1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</row>
    <row r="1220" spans="1:17" ht="1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</row>
    <row r="1221" spans="1:17" ht="1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</row>
    <row r="1222" spans="1:17" ht="1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</row>
    <row r="1223" spans="1:17" ht="1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</row>
    <row r="1224" spans="1:17" ht="1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</row>
    <row r="1225" spans="1:17" ht="1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</row>
    <row r="1226" spans="1:17" ht="1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</row>
    <row r="1227" spans="1:17" ht="1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</row>
    <row r="1228" spans="1:17" ht="1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</row>
    <row r="1229" spans="1:17" ht="1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</row>
    <row r="1230" spans="1:17" ht="1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</row>
    <row r="1231" spans="1:17" ht="1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</row>
    <row r="1232" spans="1:17" ht="1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</row>
    <row r="1233" spans="1:17" ht="1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</row>
    <row r="1234" spans="1:17" ht="1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</row>
    <row r="1235" spans="1:17" ht="1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</row>
    <row r="1236" spans="1:17" ht="1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</row>
    <row r="1237" spans="1:17" ht="1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</row>
    <row r="1238" spans="1:17" ht="1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</row>
    <row r="1239" spans="1:17" ht="1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</row>
    <row r="1240" spans="1:17" ht="1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</row>
    <row r="1241" spans="1:17" ht="1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</row>
    <row r="1242" spans="1:17" ht="1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</row>
    <row r="1243" spans="1:17" ht="1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</row>
    <row r="1244" spans="1:17" ht="1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</row>
    <row r="1245" spans="1:17" ht="1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</row>
    <row r="1246" spans="1:17" ht="1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</row>
    <row r="1247" spans="1:17" ht="1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</row>
    <row r="1248" spans="1:17" ht="1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</row>
    <row r="1249" spans="1:17" ht="1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</row>
    <row r="1250" spans="1:17" ht="1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</row>
    <row r="1251" spans="1:17" ht="1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</row>
    <row r="1252" spans="1:17" ht="1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</row>
    <row r="1253" spans="1:17" ht="1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</row>
    <row r="1254" spans="1:17" ht="1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</row>
    <row r="1255" spans="1:17" ht="1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</row>
    <row r="1256" spans="1:17" ht="1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</row>
    <row r="1257" spans="1:17" ht="1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</row>
    <row r="1258" spans="1:17" ht="1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</row>
    <row r="1259" spans="1:17" ht="1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</row>
    <row r="1260" spans="1:17" ht="1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</row>
    <row r="1261" spans="1:17" ht="1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</row>
    <row r="1262" spans="1:17" ht="1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</row>
    <row r="1263" spans="1:17" ht="1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</row>
    <row r="1264" spans="1:17" ht="1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</row>
    <row r="1265" spans="1:17" ht="1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</row>
    <row r="1266" spans="1:17" ht="1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</row>
    <row r="1267" spans="1:17" ht="1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</row>
    <row r="1268" spans="1:17" ht="1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</row>
    <row r="1269" spans="1:17" ht="1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</row>
    <row r="1270" spans="1:17" ht="1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</row>
    <row r="1271" spans="1:17" ht="1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</row>
    <row r="1272" spans="1:17" ht="1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</row>
    <row r="1273" spans="1:17" ht="1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</row>
    <row r="1274" spans="1:17" ht="1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</row>
    <row r="1275" spans="1:17" ht="1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</row>
    <row r="1276" spans="1:17" ht="1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</row>
    <row r="1277" spans="1:17" ht="1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</row>
    <row r="1278" spans="1:17" ht="1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</row>
    <row r="1279" spans="1:17" ht="1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</row>
    <row r="1280" spans="1:17" ht="1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</row>
    <row r="1281" spans="1:17" ht="1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</row>
    <row r="1282" spans="1:17" ht="1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</row>
    <row r="1283" spans="1:17" ht="1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</row>
    <row r="1284" spans="1:17" ht="1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</row>
    <row r="1285" spans="1:17" ht="1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</row>
    <row r="1286" spans="1:17" ht="1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</row>
    <row r="1287" spans="1:17" ht="1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</row>
    <row r="1288" spans="1:17" ht="1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</row>
    <row r="1289" spans="1:17" ht="1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</row>
    <row r="1290" spans="1:17" ht="1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</row>
    <row r="1291" spans="1:17" ht="1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</row>
    <row r="1292" spans="1:17" ht="1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</row>
  </sheetData>
  <sheetProtection/>
  <mergeCells count="52">
    <mergeCell ref="B21:AN21"/>
    <mergeCell ref="B22:AE22"/>
    <mergeCell ref="B23:Y23"/>
    <mergeCell ref="A16:AN16"/>
    <mergeCell ref="AI14:AN14"/>
    <mergeCell ref="A17:AN17"/>
    <mergeCell ref="B19:AN19"/>
    <mergeCell ref="AH30:AH31"/>
    <mergeCell ref="O29:Q31"/>
    <mergeCell ref="AK30:AK31"/>
    <mergeCell ref="A28:T28"/>
    <mergeCell ref="D29:E31"/>
    <mergeCell ref="F29:G31"/>
    <mergeCell ref="H30:I31"/>
    <mergeCell ref="AJ30:AJ31"/>
    <mergeCell ref="J30:K31"/>
    <mergeCell ref="D172:AE172"/>
    <mergeCell ref="D171:AE171"/>
    <mergeCell ref="A172:B172"/>
    <mergeCell ref="A173:B173"/>
    <mergeCell ref="D173:AE173"/>
    <mergeCell ref="A29:C31"/>
    <mergeCell ref="AL30:AL31"/>
    <mergeCell ref="AF28:AF31"/>
    <mergeCell ref="B24:U24"/>
    <mergeCell ref="AG30:AG31"/>
    <mergeCell ref="AE28:AE31"/>
    <mergeCell ref="A174:B174"/>
    <mergeCell ref="D174:AE174"/>
    <mergeCell ref="A170:B170"/>
    <mergeCell ref="D170:AE170"/>
    <mergeCell ref="A171:B171"/>
    <mergeCell ref="B26:AF26"/>
    <mergeCell ref="H29:N29"/>
    <mergeCell ref="AI13:AN13"/>
    <mergeCell ref="N30:N31"/>
    <mergeCell ref="AG28:AN28"/>
    <mergeCell ref="AG7:AN7"/>
    <mergeCell ref="AG8:AN8"/>
    <mergeCell ref="AG9:AN9"/>
    <mergeCell ref="AG10:AN10"/>
    <mergeCell ref="L30:M31"/>
    <mergeCell ref="AM30:AM31"/>
    <mergeCell ref="AI30:AI31"/>
    <mergeCell ref="AG29:AL29"/>
    <mergeCell ref="U28:AD30"/>
    <mergeCell ref="AM29:AN29"/>
    <mergeCell ref="AG11:AN11"/>
    <mergeCell ref="AN30:AN31"/>
    <mergeCell ref="A27:AN27"/>
    <mergeCell ref="R29:T31"/>
    <mergeCell ref="B25:U25"/>
  </mergeCells>
  <printOptions horizontalCentered="1"/>
  <pageMargins left="0.07874015748031496" right="0.07874015748031496" top="0.35433070866141736" bottom="0.1968503937007874" header="0.15748031496062992" footer="0"/>
  <pageSetup firstPageNumber="26" useFirstPageNumber="1" fitToHeight="0" fitToWidth="1" horizontalDpi="600" verticalDpi="600" orientation="landscape" pageOrder="overThenDown" paperSize="8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2014-01-20T14:37:21Z</cp:lastPrinted>
  <dcterms:created xsi:type="dcterms:W3CDTF">2011-12-09T07:36:49Z</dcterms:created>
  <dcterms:modified xsi:type="dcterms:W3CDTF">2014-05-30T11:10:11Z</dcterms:modified>
  <cp:category/>
  <cp:version/>
  <cp:contentType/>
  <cp:contentStatus/>
</cp:coreProperties>
</file>