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80" activeTab="0"/>
  </bookViews>
  <sheets>
    <sheet name="ОБАС 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</sheets>
  <definedNames>
    <definedName name="_xlnm.Print_Titles" localSheetId="0">'ОБАС '!$22:$25</definedName>
    <definedName name="_xlnm.Print_Area" localSheetId="0">'ОБАС '!$B$1:$AG$171</definedName>
  </definedNames>
  <calcPr fullCalcOnLoad="1"/>
</workbook>
</file>

<file path=xl/sharedStrings.xml><?xml version="1.0" encoding="utf-8"?>
<sst xmlns="http://schemas.openxmlformats.org/spreadsheetml/2006/main" count="352" uniqueCount="188">
  <si>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</si>
  <si>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</si>
  <si>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</si>
  <si>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</si>
  <si>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 xml:space="preserve">Коды бюджетной классификации </t>
  </si>
  <si>
    <t>Единица  измерения</t>
  </si>
  <si>
    <t>-</t>
  </si>
  <si>
    <t>единиц</t>
  </si>
  <si>
    <t>человек</t>
  </si>
  <si>
    <t>процент</t>
  </si>
  <si>
    <t>Подраздел</t>
  </si>
  <si>
    <t>Раздел</t>
  </si>
  <si>
    <t xml:space="preserve">Код администратора  программы </t>
  </si>
  <si>
    <t>Классификация целевой статьи расхода бюджета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</si>
  <si>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</si>
  <si>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</si>
  <si>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</si>
  <si>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</si>
  <si>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</si>
  <si>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</si>
  <si>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 xml:space="preserve">Номер показателя 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</si>
  <si>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</si>
  <si>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</si>
  <si>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Годы реализации государственной программы</t>
  </si>
  <si>
    <t>значение</t>
  </si>
  <si>
    <t>год  достижения</t>
  </si>
  <si>
    <t>Характеристика муниципальной  программы города Ржева Тверской области</t>
  </si>
  <si>
    <t>1.Программа - муниципальная программа города Ржева Тверской области</t>
  </si>
  <si>
    <t>2. Подпрограмма  - подпрограмма муниципальной программы города Ржева Тверской области.</t>
  </si>
  <si>
    <t>проценты</t>
  </si>
  <si>
    <t>тыс. руб.</t>
  </si>
  <si>
    <t>тыс.экз.</t>
  </si>
  <si>
    <t>экз.</t>
  </si>
  <si>
    <t>Направление расходов</t>
  </si>
  <si>
    <t>Главный администратор муниципальной программы города Ржева Тверской области - Отдел культуры администрации города Ржева Тверской области</t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</si>
  <si>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Количество служащих централизованной бухгалтерии</t>
    </r>
  </si>
  <si>
    <r>
      <rPr>
        <b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 xml:space="preserve"> Количество работников, осуществляющих профессиональную деятельность по профессиям рабочих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</si>
  <si>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Количество муниципальных служащих</t>
    </r>
  </si>
  <si>
    <r>
      <rPr>
        <b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 xml:space="preserve"> Количество работников не являющихся муниципальными служащими</t>
    </r>
  </si>
  <si>
    <t>Обеспечивающая программа</t>
  </si>
  <si>
    <t>Подпрограмма 3  «Организация библиотечного обслуживания населения города Ржева Тверской области» на 2014-2016 годы</t>
  </si>
  <si>
    <t xml:space="preserve">Подпрограмма 1 «Развитие дополнительного образования детей в области культуры города Ржева Тверской области" на 2014-2016 годы     </t>
  </si>
  <si>
    <t>Подпрограмма 4  «Создание условий для организации досуга и обеспечения жителей города Ржева Тверской области услугами организаций культуры» на 2014-2016 годы</t>
  </si>
  <si>
    <t>тыс.рубей</t>
  </si>
  <si>
    <t>тыс.рублей</t>
  </si>
  <si>
    <r>
      <rPr>
        <b/>
        <sz val="11"/>
        <rFont val="Times New Roman"/>
        <family val="1"/>
      </rPr>
      <t>Показатель цели программы 1</t>
    </r>
    <r>
      <rPr>
        <sz val="11"/>
        <rFont val="Times New Roman"/>
        <family val="1"/>
      </rPr>
      <t xml:space="preserve">   Уровень удовлетворенности населения качеством услуг, предоставляемых учреждениями дополнительного образования детей в области культуры в городе Ржеве Тверской области
</t>
    </r>
  </si>
  <si>
    <r>
      <rPr>
        <b/>
        <sz val="11"/>
        <rFont val="Times New Roman"/>
        <family val="1"/>
      </rPr>
      <t>Показатель цели программы 2</t>
    </r>
    <r>
      <rPr>
        <sz val="11"/>
        <rFont val="Times New Roman"/>
        <family val="1"/>
      </rPr>
      <t xml:space="preserve">   Уровень удовлетворенности населения качеством услуг, предоставляемых учреждениями культуры в городе Ржеве Тверской области</t>
    </r>
  </si>
  <si>
    <r>
      <rPr>
        <b/>
        <sz val="11"/>
        <rFont val="Times New Roman"/>
        <family val="1"/>
      </rPr>
      <t>Показатель цели программы 3</t>
    </r>
    <r>
      <rPr>
        <sz val="11"/>
        <rFont val="Times New Roman"/>
        <family val="1"/>
      </rPr>
      <t xml:space="preserve">   Уровень удовлетворенности населения качеством услуг, предоставляемых Муниципальным учреждением культуры «Ржевская централизованная  библиотечная система»
</t>
    </r>
  </si>
  <si>
    <t>Задача подпрограммы 1. «Совершенствования механизмов управления системой образовательных учреждений дополнительного образования детей в сфере культуры города Ржева Тверской области»</t>
  </si>
  <si>
    <t>Задача подпрограммы 1.  «Совершенствование механизмов управления системой учреждений культурно-досугового типа города Ржева Тверской области в режиме развития и функционирования»</t>
  </si>
  <si>
    <t xml:space="preserve">Задача подпрограммы 1. «Совершенствование механизмов управления муниципального учреждения культуры «Ржевская централизованная  библиотечная система» в режиме развития и функционирования»  </t>
  </si>
  <si>
    <t>Задача подпрограммы  2. «Сохранение и развитие самодеятельного и народного творчества в городе Ржеве Тверской области»</t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</si>
  <si>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Процент обеспеченности Муниципальных образовательных учреждений дополнительного образования детей в области культуры города Ржева Тверской области в соответствии с нормативами, необходимыми для качественного оказания муниципальных услуг
</t>
    </r>
  </si>
  <si>
    <r>
      <rPr>
        <b/>
        <sz val="11"/>
        <rFont val="Times New Roman"/>
        <family val="1"/>
      </rPr>
      <t>Показатель задачи подпрограммы 2</t>
    </r>
    <r>
      <rPr>
        <sz val="11"/>
        <rFont val="Times New Roman"/>
        <family val="1"/>
      </rPr>
      <t xml:space="preserve"> Доля сотрудников муниципальных образовательных учреждений дополнительного образования детей в области культуры, прошедших аттестацию в соответствии с действующим законодательством</t>
    </r>
  </si>
  <si>
    <r>
      <t xml:space="preserve">Показатель задачи подпрограммы 3  </t>
    </r>
    <r>
      <rPr>
        <sz val="11"/>
        <rFont val="Times New Roman"/>
        <family val="1"/>
      </rPr>
      <t>Анализ загрузки каждой единицы, выявление резервов по загрузке</t>
    </r>
  </si>
  <si>
    <r>
      <rPr>
        <b/>
        <sz val="11"/>
        <rFont val="Times New Roman"/>
        <family val="1"/>
      </rPr>
      <t xml:space="preserve">Показатель задачи подпрограммы 4  </t>
    </r>
    <r>
      <rPr>
        <sz val="11"/>
        <rFont val="Times New Roman"/>
        <family val="1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</si>
  <si>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</rPr>
      <t>Показатель задачи подпрограммы 5</t>
    </r>
    <r>
      <rPr>
        <sz val="11"/>
        <rFont val="Times New Roman"/>
        <family val="1"/>
      </rPr>
      <t xml:space="preserve"> 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</si>
  <si>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</rPr>
      <t xml:space="preserve">Показатель задачи подпрограммы 6 </t>
    </r>
    <r>
      <rPr>
        <sz val="11"/>
        <rFont val="Times New Roman"/>
        <family val="1"/>
      </rPr>
      <t>Анализ наполняемости классов и секций, учебной нагрузки на одного работника, оценка возможности объединения одноплановых занятий близких возрастных групп</t>
    </r>
  </si>
  <si>
    <r>
      <rPr>
        <b/>
        <sz val="11"/>
        <rFont val="Times New Roman"/>
        <family val="1"/>
      </rPr>
      <t xml:space="preserve">Показатель задачи подпрограммы 1 </t>
    </r>
    <r>
      <rPr>
        <sz val="11"/>
        <rFont val="Times New Roman"/>
        <family val="1"/>
      </rPr>
      <t xml:space="preserve"> Процент методического обеспечения образовательного процесса в муниципальных учреждениях дополнительного образования детей в области культуры современным требованиям при  ведении образовательного процесса
 </t>
    </r>
  </si>
  <si>
    <r>
      <rPr>
        <b/>
        <sz val="11"/>
        <rFont val="Times New Roman"/>
        <family val="1"/>
      </rPr>
      <t>Показатель задачи подпрограммы 2</t>
    </r>
    <r>
      <rPr>
        <sz val="11"/>
        <rFont val="Times New Roman"/>
        <family val="1"/>
      </rPr>
      <t xml:space="preserve">  Доля Муниципальных образовательных учреждений дополнительного образования детей в области культуры, пополняющих фонд учреждения музыкальными инструментами</t>
    </r>
  </si>
  <si>
    <r>
      <rPr>
        <b/>
        <sz val="11"/>
        <rFont val="Times New Roman"/>
        <family val="1"/>
      </rPr>
      <t xml:space="preserve">Показатель задачи подпрограммы 3 </t>
    </r>
    <r>
      <rPr>
        <sz val="11"/>
        <rFont val="Times New Roman"/>
        <family val="1"/>
      </rPr>
      <t xml:space="preserve"> Доля педагогических работников учреждений дополнительного образования детей в области культуры города Ржева Тверской области, имеющих 1 и высшую квалификационную категорию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</si>
  <si>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Процент обеспеченности Муниципальных учреждений культурно-досугового типа города Ржева Тверской области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</si>
  <si>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</rPr>
      <t xml:space="preserve">Показатель задачи подпрограммы 3  </t>
    </r>
    <r>
      <rPr>
        <sz val="11"/>
        <rFont val="Times New Roman"/>
        <family val="1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</si>
  <si>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</rPr>
      <t xml:space="preserve">Показатель задачи подпрограммы 4 </t>
    </r>
    <r>
      <rPr>
        <sz val="11"/>
        <rFont val="Times New Roman"/>
        <family val="1"/>
      </rPr>
      <t>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</si>
  <si>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</rPr>
      <t xml:space="preserve">Показатель задачи подпрограммы 5 </t>
    </r>
    <r>
      <rPr>
        <sz val="11"/>
        <rFont val="Times New Roman"/>
        <family val="1"/>
      </rPr>
      <t xml:space="preserve"> Анализ возможностей по расширению оказания платных услуг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</si>
  <si>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Доля учреждений культурно-досугового типа города Ржева Тверской области, полностью отвечающих правилам пожарной безопасности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</si>
  <si>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>Доля учреждений культуры города Ржева Тверской области, требующих проведения ремонтных работ</t>
    </r>
  </si>
  <si>
    <r>
      <rPr>
        <b/>
        <sz val="11"/>
        <rFont val="Times New Roman"/>
        <family val="1"/>
      </rPr>
      <t>Показатель задачи подпрограммы 3</t>
    </r>
    <r>
      <rPr>
        <sz val="11"/>
        <rFont val="Times New Roman"/>
        <family val="1"/>
      </rPr>
      <t xml:space="preserve"> Доля Муниципальных учреждений культуры, пополняющих фонд учреждения современным оборудованием</t>
    </r>
  </si>
  <si>
    <r>
      <rPr>
        <b/>
        <sz val="11"/>
        <rFont val="Times New Roman"/>
        <family val="1"/>
      </rPr>
      <t>Показатель задачи подпрограммы  1</t>
    </r>
    <r>
      <rPr>
        <sz val="11"/>
        <rFont val="Times New Roman"/>
        <family val="1"/>
      </rPr>
      <t xml:space="preserve">  Процент обеспеченности Муниципального учреждения культуры «Ржевская централизованная  библиотечная система»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</si>
  <si>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>Доля сотрудников муниципального учреждения культуры «Ржевская централизованная  библиотечная система»,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</si>
  <si>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</rPr>
      <t xml:space="preserve">Показатель задачи подпрограммы 3 </t>
    </r>
    <r>
      <rPr>
        <sz val="11"/>
        <rFont val="Times New Roman"/>
        <family val="1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</si>
  <si>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 Количество учреждений Муниципального учреждения культуры «Ржевская централизованная  библиотечная система», имеющих просроченную кредиторскую задолженность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</si>
  <si>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 Количество 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</si>
  <si>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 xml:space="preserve"> Количество посетителей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</si>
  <si>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</rPr>
      <t>Показатель задачи подпрограммы 3</t>
    </r>
    <r>
      <rPr>
        <sz val="11"/>
        <rFont val="Times New Roman"/>
        <family val="1"/>
      </rPr>
      <t xml:space="preserve"> Количество экземпляров библиотечного фонда</t>
    </r>
  </si>
  <si>
    <r>
      <rPr>
        <b/>
        <sz val="11"/>
        <rFont val="Times New Roman"/>
        <family val="1"/>
      </rPr>
      <t>Показатель задачи подпрограммы 4</t>
    </r>
    <r>
      <rPr>
        <sz val="11"/>
        <rFont val="Times New Roman"/>
        <family val="1"/>
      </rPr>
      <t xml:space="preserve">  Средняя книгообеспеченность (количество изданий в библиотеках на количество читателей)</t>
    </r>
  </si>
  <si>
    <r>
      <rPr>
        <b/>
        <sz val="11"/>
        <rFont val="Times New Roman"/>
        <family val="1"/>
      </rPr>
      <t>Показатель задачи подпрограммы 5</t>
    </r>
    <r>
      <rPr>
        <sz val="11"/>
        <rFont val="Times New Roman"/>
        <family val="1"/>
      </rPr>
      <t xml:space="preserve">  Количество поступлений новых изданий (книг и периодических изданий) на 1000 жителей</t>
    </r>
  </si>
  <si>
    <r>
      <rPr>
        <b/>
        <sz val="11"/>
        <rFont val="Times New Roman"/>
        <family val="1"/>
      </rPr>
      <t>Показатель задачи подпрограммы 6</t>
    </r>
    <r>
      <rPr>
        <sz val="11"/>
        <rFont val="Times New Roman"/>
        <family val="1"/>
      </rPr>
      <t xml:space="preserve">  Количество специалистов сферы культуры, прошедших повышение квалификации
</t>
    </r>
  </si>
  <si>
    <r>
      <rPr>
        <b/>
        <sz val="11"/>
        <rFont val="Times New Roman"/>
        <family val="1"/>
      </rPr>
      <t>Показатель задачи подпрограммы 7</t>
    </r>
    <r>
      <rPr>
        <sz val="11"/>
        <rFont val="Times New Roman"/>
        <family val="1"/>
      </rPr>
      <t xml:space="preserve"> Доля учреждений культуры города Ржева Тверской области, расположенных в зданиях - объектах культурно исторического наследия – соответствующих нормам санитарной и противопожарной безопасности, требующих проведения ремонтных работ</t>
    </r>
  </si>
  <si>
    <r>
      <rPr>
        <b/>
        <sz val="11"/>
        <rFont val="Times New Roman"/>
        <family val="1"/>
      </rPr>
      <t xml:space="preserve">Показатель задачи подпрограммы 1 </t>
    </r>
    <r>
      <rPr>
        <sz val="11"/>
        <rFont val="Times New Roman"/>
        <family val="1"/>
      </rPr>
      <t xml:space="preserve"> Количество мероприятий, проводимых МУК «Ржевский Выставочный  зал»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</si>
  <si>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 xml:space="preserve"> Количество посещений  МУК «Ржевский Выставочный  зал»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</si>
  <si>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 Количество культурно-массовых мероприятий, проводимых в учреждениях культуры в г.Ржеве Тверской области                                                                                  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</si>
  <si>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 xml:space="preserve">  Количество посетителей культурно-массовых мероприятий, проводимых в учреждениях культуры в г.Ржеве Тверской области                                                                                 </t>
    </r>
  </si>
  <si>
    <r>
      <rPr>
        <b/>
        <sz val="11"/>
        <rFont val="Times New Roman"/>
        <family val="1"/>
      </rPr>
      <t>Показатель задачи подпрограммы 3</t>
    </r>
    <r>
      <rPr>
        <sz val="11"/>
        <rFont val="Times New Roman"/>
        <family val="1"/>
      </rPr>
      <t xml:space="preserve">   Количество  любительских формирований самодеятельного народного творчества в учреждениях культурно-досугового типа</t>
    </r>
  </si>
  <si>
    <r>
      <rPr>
        <b/>
        <sz val="11"/>
        <rFont val="Times New Roman"/>
        <family val="1"/>
      </rPr>
      <t>Показатель задачи подпрограммы 4</t>
    </r>
    <r>
      <rPr>
        <sz val="11"/>
        <rFont val="Times New Roman"/>
        <family val="1"/>
      </rPr>
      <t xml:space="preserve"> Количество участников любительских формирований самодеятельного народного творчества в учреждениях культурно-досугового типа</t>
    </r>
  </si>
  <si>
    <r>
      <rPr>
        <b/>
        <sz val="11"/>
        <rFont val="Times New Roman"/>
        <family val="1"/>
      </rPr>
      <t xml:space="preserve">Показатель задачи подпрограммы 5 </t>
    </r>
    <r>
      <rPr>
        <sz val="11"/>
        <rFont val="Times New Roman"/>
        <family val="1"/>
      </rPr>
      <t xml:space="preserve"> Доля Лауреатов  и дипломантов фестивалей, выставок и конкурсов  различного уровня                                                                           </t>
    </r>
  </si>
  <si>
    <r>
      <rPr>
        <b/>
        <sz val="11"/>
        <rFont val="Times New Roman"/>
        <family val="1"/>
      </rPr>
      <t>Административное мероприятие 2.001</t>
    </r>
    <r>
      <rPr>
        <sz val="11"/>
        <rFont val="Times New Roman"/>
        <family val="1"/>
      </rPr>
      <t xml:space="preserve">  «Организация и проведение общегородских культурно-массовых мероприятий в городе Ржеве Тверской области» 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</si>
  <si>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«Процент удовлетворенности населения  и гостей города Ржева, проводимыми общегородскими мероприятиями»</t>
    </r>
  </si>
  <si>
    <r>
      <rPr>
        <b/>
        <sz val="11"/>
        <rFont val="Times New Roman"/>
        <family val="1"/>
      </rPr>
      <t>Мероприятие подпрограммы 2.002</t>
    </r>
    <r>
      <rPr>
        <sz val="11"/>
        <rFont val="Times New Roman"/>
        <family val="1"/>
      </rPr>
      <t xml:space="preserve">  «Организация  и проведение мероприятий, посвященных значимым событиям культуры и развитию культурного  сотрудничества в городе Ржеве» 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</si>
  <si>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разработанных проектов нормативных правовых актов  города Ржева Тверской области по вопросам, относящимся к сфере ведения Отдела культуры администрации города Ржева Тверской области»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</si>
  <si>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проведенных совещаний директоров учреждений культуры города Ржева Тверской области»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</si>
  <si>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направленных в Комитет по делам культуры Тверской области заявок для участия в Областной программе софинансирования»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</si>
  <si>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соглашений с  Комитетом  по делам культуры Тверской области по вопросам реализации совместных проектов в сфере культуры»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</si>
  <si>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соглашений с органами местного самоуправления сферы культуры муниципальных образований  Тверской области по вопросам реализации совместных проектов в сфере культуры»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</si>
  <si>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соглашений с правоохранительными органами по вопросам обеспечения правопорядка и безопасности при проведении мероприятий сферы культуры на территории города Ржева Тверской области, совершенствования антинаркотической пропаганды, популяризация здорового образа жизни»</t>
    </r>
  </si>
  <si>
    <t>посещений</t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</si>
  <si>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      
посещений сайта в разделе «Культура» официального сайта администрации города Ржева Тверской области»</t>
    </r>
  </si>
  <si>
    <t>Задача подпрограммы  1.  «Сохранение и развитие выставочного дела в городе Ржеве Тверской области»</t>
  </si>
  <si>
    <r>
      <rPr>
        <b/>
        <sz val="11"/>
        <rFont val="Times New Roman"/>
        <family val="1"/>
      </rPr>
      <t>Показатель задачи подпрограммы 2</t>
    </r>
    <r>
      <rPr>
        <sz val="11"/>
        <rFont val="Times New Roman"/>
        <family val="1"/>
      </rPr>
      <t xml:space="preserve"> Доля сотрудников муниципальных учреждений культурно-досугового типа,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</si>
  <si>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</rPr>
      <t xml:space="preserve">Показатель административного мероприятия </t>
    </r>
    <r>
      <rPr>
        <sz val="11"/>
        <rFont val="Times New Roman"/>
        <family val="1"/>
      </rPr>
      <t>«Процент удовлетворенности участников и посетителей мероприятий, проводимых в МУК «Ржевский Выставочный  зал»»</t>
    </r>
  </si>
  <si>
    <r>
      <rPr>
        <b/>
        <sz val="11"/>
        <rFont val="Times New Roman"/>
        <family val="1"/>
      </rPr>
      <t>Цель программы 1</t>
    </r>
    <r>
      <rPr>
        <sz val="11"/>
        <rFont val="Times New Roman"/>
        <family val="1"/>
      </rPr>
      <t xml:space="preserve"> «Создание условий для повышения качества и разнообразия услуг, предоставляемых в сфере культуры и искусства, развития творческих способностей и обеспечение равного доступа жителей города Ржева Тверской области к культурным ценностям, знаниям и информации, участие их в культурной жизни, удовлетворение  потребностей в развитии и реализации культурного и духовного потенциала города Ржева Тверской области»                                                                                        </t>
    </r>
  </si>
  <si>
    <t xml:space="preserve">Программа «Развитие культуры города Ржева Тверской области»  на 2014 – 2016 годы
</t>
  </si>
  <si>
    <t>1. Централизованная бухгалтерия</t>
  </si>
  <si>
    <t>2. Центральный аппарат</t>
  </si>
  <si>
    <r>
      <rPr>
        <b/>
        <sz val="11"/>
        <rFont val="Times New Roman"/>
        <family val="1"/>
      </rPr>
      <t>Административное мероприятие 1.001</t>
    </r>
    <r>
      <rPr>
        <sz val="11"/>
        <rFont val="Times New Roman"/>
        <family val="1"/>
      </rPr>
      <t xml:space="preserve">  «Организация и проведение мероприятий, в рамках общегородских мероприятий в городе Ржеве» </t>
    </r>
  </si>
  <si>
    <r>
      <rPr>
        <b/>
        <sz val="11"/>
        <rFont val="Times New Roman"/>
        <family val="1"/>
      </rPr>
      <t>Мероприятие подпрограммы 1.003</t>
    </r>
    <r>
      <rPr>
        <sz val="11"/>
        <rFont val="Times New Roman"/>
        <family val="1"/>
      </rPr>
      <t xml:space="preserve">   «Предоставление общедоступного и бесплатного дополнительного образования детей в бюджетных учреждениях в области культуры (в части расходов на текущее содержание)»
</t>
    </r>
  </si>
  <si>
    <r>
      <rPr>
        <b/>
        <sz val="11"/>
        <rFont val="Times New Roman"/>
        <family val="1"/>
      </rPr>
      <t>Мероприятие подпрограммы 1.004</t>
    </r>
    <r>
      <rPr>
        <sz val="11"/>
        <rFont val="Times New Roman"/>
        <family val="1"/>
      </rPr>
      <t xml:space="preserve">   «Предоставление общедоступного и бесплатного дополнительного образования детей в бюджетных учреждениях в области культуры (в части укрепления материально-технической базы)»
</t>
    </r>
  </si>
  <si>
    <t>(да/нет)</t>
  </si>
  <si>
    <t>да</t>
  </si>
  <si>
    <t>да/нет</t>
  </si>
  <si>
    <r>
      <rPr>
        <b/>
        <sz val="11"/>
        <rFont val="Times New Roman"/>
        <family val="1"/>
      </rPr>
      <t>Показатель административного мероприятия 1</t>
    </r>
    <r>
      <rPr>
        <sz val="11"/>
        <rFont val="Times New Roman"/>
        <family val="1"/>
      </rPr>
      <t xml:space="preserve"> «Количество проверок учреждений дополнительного образования детей в области культуры города Ржева Тверской области»</t>
    </r>
  </si>
  <si>
    <t xml:space="preserve">Подпрограмма 2  «Улучшение условий организации досуга и обеспечение жителей г. Ржева услугами организаций культуры" на 2014-2016 годы   </t>
  </si>
  <si>
    <r>
      <rPr>
        <b/>
        <sz val="11"/>
        <rFont val="Times New Roman"/>
        <family val="1"/>
      </rPr>
      <t>Мероприятие подпрограммы 1.003</t>
    </r>
    <r>
      <rPr>
        <sz val="11"/>
        <rFont val="Times New Roman"/>
        <family val="1"/>
      </rPr>
      <t xml:space="preserve"> «Обеспечение деятельности казенных учреждений культурно-досугового типа (в части совершенствования оплаты труда категорий работников в соответствии с Указами Президента РФ)» </t>
    </r>
  </si>
  <si>
    <r>
      <rPr>
        <b/>
        <sz val="11"/>
        <rFont val="Times New Roman"/>
        <family val="1"/>
      </rPr>
      <t>Мероприятие подпрограммы 1.004</t>
    </r>
    <r>
      <rPr>
        <sz val="11"/>
        <rFont val="Times New Roman"/>
        <family val="1"/>
      </rPr>
      <t xml:space="preserve"> «Обеспечение деятельности казенных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</si>
  <si>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</rPr>
      <t>Мероприятие подпрограммы 1.006</t>
    </r>
    <r>
      <rPr>
        <sz val="11"/>
        <rFont val="Times New Roman"/>
        <family val="1"/>
      </rPr>
      <t xml:space="preserve">  «Обеспечение деятельности казенных учреждений культурно-досугового типа (в части содержания казенного учреждения и укрепления МТБ)»</t>
    </r>
  </si>
  <si>
    <r>
      <rPr>
        <b/>
        <sz val="11"/>
        <rFont val="Times New Roman"/>
        <family val="1"/>
      </rPr>
      <t>Мероприятие подпрограммы 1.007</t>
    </r>
    <r>
      <rPr>
        <sz val="11"/>
        <rFont val="Times New Roman"/>
        <family val="1"/>
      </rPr>
      <t xml:space="preserve">  «Обеспечение деятельности бюджетных учреждений культурно-досугового типа (в части укрепления материально-технической базы)»</t>
    </r>
  </si>
  <si>
    <t>Задача подпрограммы 2. «Обеспечение деятельности подведомственных учреждений (в части гашения кредиторской задолженности)»</t>
  </si>
  <si>
    <t>Задача подпрограммы 2. Укрепление и развитие материально-технической базы учреждений дополнительного образования детей в области культуры</t>
  </si>
  <si>
    <r>
      <rPr>
        <b/>
        <sz val="11"/>
        <rFont val="Times New Roman"/>
        <family val="1"/>
      </rPr>
      <t>Мероприятие подпрограммы 2.002</t>
    </r>
    <r>
      <rPr>
        <sz val="11"/>
        <rFont val="Times New Roman"/>
        <family val="1"/>
      </rPr>
      <t xml:space="preserve"> «Предоставление субсидии на приобретение музыкальных инструментов и оборудования учреждениям дополнительного образования по отрасли культура (местный бюджет)»</t>
    </r>
  </si>
  <si>
    <r>
      <t xml:space="preserve">Мероприятие подпрограммы 1.008 </t>
    </r>
    <r>
      <rPr>
        <sz val="11"/>
        <rFont val="Times New Roman"/>
        <family val="1"/>
      </rPr>
      <t>«Обеспечение деятельности подведомственных учреждений (в части гашения кредиторской задолженности)»</t>
    </r>
  </si>
  <si>
    <r>
      <t xml:space="preserve">Мероприятие подпрограммы 1.009 </t>
    </r>
    <r>
      <rPr>
        <sz val="11"/>
        <rFont val="Times New Roman"/>
        <family val="1"/>
      </rPr>
      <t>«Обеспечение деятельности подведомственных учреждений (в части гашения кредиторской задолженности)»</t>
    </r>
  </si>
  <si>
    <r>
      <rPr>
        <b/>
        <sz val="11"/>
        <rFont val="Times New Roman"/>
        <family val="1"/>
      </rPr>
      <t xml:space="preserve">п.2 </t>
    </r>
    <r>
      <rPr>
        <sz val="11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</si>
  <si>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Задача подпрограммы 2. «Укрепление и развитие материально-технической базы учреждений культурно-досугового типа в городе Ржеве Тверской области»</t>
  </si>
  <si>
    <r>
      <rPr>
        <b/>
        <sz val="11"/>
        <rFont val="Times New Roman"/>
        <family val="1"/>
      </rPr>
      <t xml:space="preserve">Мероприятие подпрограммы 2.001 </t>
    </r>
    <r>
      <rPr>
        <sz val="11"/>
        <rFont val="Times New Roman"/>
        <family val="1"/>
      </rPr>
      <t xml:space="preserve">«Проведение противопожарных мероприятий в казенных учреждениях культурно-досугового типа (местный бюджет)» 
</t>
    </r>
  </si>
  <si>
    <r>
      <rPr>
        <b/>
        <sz val="11"/>
        <rFont val="Times New Roman"/>
        <family val="1"/>
      </rPr>
      <t>Мероприятие подпрограммы 2.002</t>
    </r>
    <r>
      <rPr>
        <sz val="11"/>
        <rFont val="Times New Roman"/>
        <family val="1"/>
      </rPr>
      <t xml:space="preserve">   «Предоставление субсидии на проведение ремонта бюджетным учреждениям досугового типа по отрасли культура (местный бюджет)»</t>
    </r>
  </si>
  <si>
    <r>
      <rPr>
        <b/>
        <sz val="11"/>
        <rFont val="Times New Roman"/>
        <family val="1"/>
      </rPr>
      <t>Мероприятие подпрограммы 1.001</t>
    </r>
    <r>
      <rPr>
        <sz val="11"/>
        <rFont val="Times New Roman"/>
        <family val="1"/>
      </rPr>
      <t xml:space="preserve"> «Обеспечение деятельности казенного учреждения «Ржевская централизованная библиотечная система» (в части совершенствования оплаты труда по категориям работников в соответствии с Указами Президента РФ)» </t>
    </r>
  </si>
  <si>
    <r>
      <rPr>
        <b/>
        <sz val="11"/>
        <rFont val="Times New Roman"/>
        <family val="1"/>
      </rPr>
      <t>Административное мероприятие подпрограммы 2.001</t>
    </r>
    <r>
      <rPr>
        <sz val="11"/>
        <rFont val="Times New Roman"/>
        <family val="1"/>
      </rPr>
      <t xml:space="preserve"> «Осуществление учредителем контроля за выполнением стандарта муниципальной услуги»</t>
    </r>
  </si>
  <si>
    <r>
      <rPr>
        <b/>
        <sz val="11"/>
        <rFont val="Times New Roman"/>
        <family val="1"/>
      </rPr>
      <t>Мероприятие подпрограммы 1.003</t>
    </r>
    <r>
      <rPr>
        <sz val="11"/>
        <rFont val="Times New Roman"/>
        <family val="1"/>
      </rPr>
      <t xml:space="preserve">  «Обеспечение деятельности казенного учреждения культуры «Ржевская централизованная библиотечная система» (в части расходов на текущее содержание и укрепление МТБ)»
</t>
    </r>
  </si>
  <si>
    <r>
      <rPr>
        <b/>
        <sz val="11"/>
        <rFont val="Times New Roman"/>
        <family val="1"/>
      </rPr>
      <t xml:space="preserve">Мероприятие подпрограммы 1.004 </t>
    </r>
    <r>
      <rPr>
        <sz val="11"/>
        <rFont val="Times New Roman"/>
        <family val="1"/>
      </rPr>
      <t xml:space="preserve">«Противопожарные мероприятия казенного учреждения МУК «Ржевская ЦБС»»
</t>
    </r>
  </si>
  <si>
    <r>
      <rPr>
        <b/>
        <sz val="11"/>
        <rFont val="Times New Roman"/>
        <family val="1"/>
      </rPr>
      <t>Мероприятие подпрограммы 2.001</t>
    </r>
    <r>
      <rPr>
        <sz val="11"/>
        <rFont val="Times New Roman"/>
        <family val="1"/>
      </rPr>
      <t xml:space="preserve">   «Фонд оплаты труда казенных учреждений и взносы по обязательному социальному страхованию»</t>
    </r>
  </si>
  <si>
    <r>
      <rPr>
        <b/>
        <sz val="11"/>
        <rFont val="Times New Roman"/>
        <family val="1"/>
      </rPr>
      <t>Мероприятие подпрограммы 2.002</t>
    </r>
    <r>
      <rPr>
        <sz val="11"/>
        <rFont val="Times New Roman"/>
        <family val="1"/>
      </rPr>
      <t xml:space="preserve">  «Прочая закупка товаров, работ и услуг для обеспечения государственных (муниципальных) нужд»</t>
    </r>
  </si>
  <si>
    <t>Задача подпрограммы  3. «Развитие библиотечного дела в городе Ржеве Тверской области. Сохранение культурного наследия города Ржева Тверской области»</t>
  </si>
  <si>
    <r>
      <rPr>
        <b/>
        <sz val="11"/>
        <rFont val="Times New Roman"/>
        <family val="1"/>
      </rPr>
      <t xml:space="preserve">Мероприятие подпрограммы 3.001 </t>
    </r>
    <r>
      <rPr>
        <sz val="11"/>
        <rFont val="Times New Roman"/>
        <family val="1"/>
      </rPr>
      <t>«Комплектование библиотечных фондов казенного учреждения МУК  «Ржевская ЦБС»»</t>
    </r>
  </si>
  <si>
    <r>
      <rPr>
        <b/>
        <sz val="11"/>
        <rFont val="Times New Roman"/>
        <family val="1"/>
      </rPr>
      <t>Мероприятие подпрограммы 3.002</t>
    </r>
    <r>
      <rPr>
        <sz val="11"/>
        <rFont val="Times New Roman"/>
        <family val="1"/>
      </rPr>
      <t xml:space="preserve">   «Капремонт объектов муниципальной собственности»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</si>
  <si>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«Доля расходов на организация выставочной деятельности и художественных конкурсов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</si>
  <si>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</rPr>
      <t>Мероприятие 1.002</t>
    </r>
    <r>
      <rPr>
        <sz val="11"/>
        <rFont val="Times New Roman"/>
        <family val="1"/>
      </rPr>
      <t xml:space="preserve">  «Прочая закупка товаров, работ и услуг для обеспечения государственных (муниципальных) нужд»</t>
    </r>
  </si>
  <si>
    <r>
      <rPr>
        <b/>
        <sz val="11"/>
        <rFont val="Times New Roman"/>
        <family val="1"/>
      </rPr>
      <t>Мероприятие 1.003</t>
    </r>
    <r>
      <rPr>
        <sz val="11"/>
        <rFont val="Times New Roman"/>
        <family val="1"/>
      </rPr>
      <t xml:space="preserve">   «Уплата налога на имущество организаций и земельного налога»
</t>
    </r>
  </si>
  <si>
    <r>
      <rPr>
        <b/>
        <sz val="11"/>
        <rFont val="Times New Roman"/>
        <family val="1"/>
      </rPr>
      <t>Мероприятие 1.004</t>
    </r>
    <r>
      <rPr>
        <sz val="11"/>
        <rFont val="Times New Roman"/>
        <family val="1"/>
      </rPr>
      <t xml:space="preserve">   «Уплата прочих налогов, сборов и иных платежей»
</t>
    </r>
  </si>
  <si>
    <r>
      <rPr>
        <b/>
        <sz val="11"/>
        <rFont val="Times New Roman"/>
        <family val="1"/>
      </rPr>
      <t>Мероприятие 1.006</t>
    </r>
    <r>
      <rPr>
        <sz val="11"/>
        <rFont val="Times New Roman"/>
        <family val="1"/>
      </rPr>
      <t xml:space="preserve">   «Профессиональная подготовка, переподготовка и повышение квалификации»
</t>
    </r>
  </si>
  <si>
    <r>
      <rPr>
        <b/>
        <sz val="11"/>
        <rFont val="Times New Roman"/>
        <family val="1"/>
      </rPr>
      <t>Мероприятие 2.001</t>
    </r>
    <r>
      <rPr>
        <sz val="11"/>
        <rFont val="Times New Roman"/>
        <family val="1"/>
      </rPr>
      <t xml:space="preserve">  «Фонд оплаты труда  государственных (муниципальных) органов и взносы по обязательному социальному страхованию»</t>
    </r>
  </si>
  <si>
    <r>
      <rPr>
        <b/>
        <sz val="11"/>
        <rFont val="Times New Roman"/>
        <family val="1"/>
      </rPr>
      <t>Мероприятие  2.002</t>
    </r>
    <r>
      <rPr>
        <sz val="11"/>
        <rFont val="Times New Roman"/>
        <family val="1"/>
      </rPr>
      <t xml:space="preserve"> «Иные выплаты персоналу государственных (муниципальных) органов, за исключением фонда оплаты труда»
</t>
    </r>
  </si>
  <si>
    <t>3. Административные мероприятия</t>
  </si>
  <si>
    <r>
      <rPr>
        <b/>
        <sz val="11"/>
        <rFont val="Times New Roman"/>
        <family val="1"/>
      </rPr>
      <t xml:space="preserve">п.1 </t>
    </r>
    <r>
      <rPr>
        <sz val="11"/>
        <rFont val="Times New Roman"/>
        <family val="1"/>
      </rPr>
      <t xml:space="preserve">Фонд оплаты труда казенных учреждений и взносы по обязательному социальному страхованию </t>
    </r>
  </si>
  <si>
    <r>
      <rPr>
        <b/>
        <sz val="11"/>
        <rFont val="Times New Roman"/>
        <family val="1"/>
      </rPr>
      <t>Мероприятие подпрограммы 1.001</t>
    </r>
    <r>
      <rPr>
        <sz val="11"/>
        <rFont val="Times New Roman"/>
        <family val="1"/>
      </rPr>
      <t xml:space="preserve"> «Обеспечение деятельности бюджетных учреждений культурно-досугового типа» (в части совершенствования оплаты труда категориям работников в соответствии с Указами Президента РФ)» </t>
    </r>
  </si>
  <si>
    <r>
      <t>Мероприятие подпрограммы 1.002  «</t>
    </r>
    <r>
      <rPr>
        <sz val="11"/>
        <rFont val="Times New Roman"/>
        <family val="1"/>
      </rPr>
      <t xml:space="preserve">Обеспечение деятельности бюджетных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</si>
  <si>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r>
      <t>Мероприятие подпрограммы 1.002 «</t>
    </r>
    <r>
      <rPr>
        <sz val="11"/>
        <rFont val="Times New Roman"/>
        <family val="1"/>
      </rPr>
      <t xml:space="preserve">Обеспечение деятельности казенного учреждения «Ржевская централизованная библиотечная система»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</si>
  <si>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</rPr>
      <t>Мероприятие подпрограммы 1.001</t>
    </r>
    <r>
      <rPr>
        <sz val="11"/>
        <rFont val="Times New Roman"/>
        <family val="1"/>
      </rPr>
      <t xml:space="preserve"> «Предоставление общедоступного и бесплатного дополнительного образования детей в бюджетных учреждениях в области культуры (в части совершенствования системы оплаты труда по категориям работников в соответствии с Указами Президента РФ)»</t>
    </r>
  </si>
  <si>
    <r>
      <rPr>
        <b/>
        <sz val="11"/>
        <rFont val="Times New Roman"/>
        <family val="1"/>
      </rPr>
      <t>Мероприятие подпрограммы 1.002</t>
    </r>
    <r>
      <rPr>
        <sz val="11"/>
        <rFont val="Times New Roman"/>
        <family val="1"/>
      </rPr>
      <t xml:space="preserve"> «Предоставление общедоступного и бесплатного дополнительного образования детей в бюджетных учреждениях в области культуры (в части совершенствования системы оплаты труда категорий работников, на которые не распространяются Указы Президента РФ)»</t>
    </r>
  </si>
  <si>
    <r>
      <t xml:space="preserve">Мероприятие подпрограммы 1.005  </t>
    </r>
    <r>
      <rPr>
        <sz val="11"/>
        <rFont val="Times New Roman"/>
        <family val="1"/>
      </rPr>
      <t xml:space="preserve"> «Обеспечение деятельности подведомственных учреждений (в части гашения кредиторской задолженности)»</t>
    </r>
  </si>
  <si>
    <r>
      <rPr>
        <b/>
        <sz val="11"/>
        <rFont val="Times New Roman"/>
        <family val="1"/>
      </rPr>
      <t>Мероприятие подпрограммы 1.005</t>
    </r>
    <r>
      <rPr>
        <sz val="11"/>
        <rFont val="Times New Roman"/>
        <family val="1"/>
      </rPr>
      <t xml:space="preserve">  «Обеспечение деятельности бюджетных учреждений культурно-досугового типа (в части расходов на текущее содержание)»</t>
    </r>
  </si>
  <si>
    <r>
      <rPr>
        <b/>
        <sz val="11"/>
        <rFont val="Times New Roman"/>
        <family val="1"/>
      </rPr>
      <t>Административное мероприятие 1.002</t>
    </r>
    <r>
      <rPr>
        <sz val="11"/>
        <rFont val="Times New Roman"/>
        <family val="1"/>
      </rPr>
      <t xml:space="preserve">  «Выставочное дело в городе Ржеве Тверской области» (организация выставочной деятельности и художественных конкурсов)»</t>
    </r>
  </si>
  <si>
    <r>
      <rPr>
        <b/>
        <sz val="11"/>
        <rFont val="Times New Roman"/>
        <family val="1"/>
      </rPr>
      <t>Мероприятие  1.001</t>
    </r>
    <r>
      <rPr>
        <sz val="11"/>
        <rFont val="Times New Roman"/>
        <family val="1"/>
      </rPr>
      <t xml:space="preserve">   «Фонд оплаты труда  государственных (муниципальных) органов и взносы по обязательному социальному страхованию»</t>
    </r>
  </si>
  <si>
    <r>
      <t>Мероприятие 1.005 «</t>
    </r>
    <r>
      <rPr>
        <sz val="11"/>
        <rFont val="Times New Roman"/>
        <family val="1"/>
      </rPr>
      <t>Гашение кредиторской задолженности»</t>
    </r>
  </si>
  <si>
    <t>Приложение 1                                                                                к муниципальной программе города Ржева Тверской области «Развитие культуры города Ржева Тверской области"  на 2014 - 2016 годы</t>
  </si>
  <si>
    <t>«Развитие культуры города Ржева Тверской области"  на 2014 - 2016 годы</t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</si>
  <si>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бюджетных учреждений культурно-досугового тип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</si>
  <si>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бюджетных учреждений культурно-досугового тип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</si>
  <si>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казенных учреждений культурно-досугового тип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</si>
  <si>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 бюджетных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</si>
  <si>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укрепление материально-технической базы бюджетных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</si>
  <si>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«Количество казенных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</si>
  <si>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 казенных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</si>
  <si>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«Количество бюджетных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</si>
  <si>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противопожарных мероприятий в казенных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</si>
  <si>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ремонтных работ в бюджетных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</si>
  <si>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учреждения «Ржевская централизованная библиотечная система»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</si>
  <si>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услуги,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</si>
  <si>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противопожарных мероприятий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</si>
  <si>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в части погашения кредиторской задолженности по плате труда и начислениям на выплаты по оплате труда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</si>
  <si>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в части погашения кредиторской задолженности по оплате работ, услуг и прочим расходам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</si>
  <si>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обновление библиотечного фонда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</si>
  <si>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ремонта здания детского филиала МУК «Ржевская ЦБС»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</si>
  <si>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организацию общегородских мероприятий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</si>
  <si>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</rPr>
      <t>Административное мероприятие 3.002</t>
    </r>
    <r>
      <rPr>
        <sz val="11"/>
        <rFont val="Times New Roman"/>
        <family val="1"/>
      </rPr>
      <t xml:space="preserve">  «Организация и проведение совещаний директоров учреждений культуры города Ржева Тверской области»
</t>
    </r>
  </si>
  <si>
    <r>
      <rPr>
        <b/>
        <sz val="11"/>
        <rFont val="Times New Roman"/>
        <family val="1"/>
      </rPr>
      <t>Административное мероприятие 3.001</t>
    </r>
    <r>
      <rPr>
        <sz val="11"/>
        <rFont val="Times New Roman"/>
        <family val="1"/>
      </rPr>
      <t xml:space="preserve">  «Разработка проектов нормативных правовых актов  города Ржева Тверской области по вопросам, относящимся к сфере ведения Отдела культуры администрации города Ржева Тверской области»
</t>
    </r>
  </si>
  <si>
    <r>
      <rPr>
        <b/>
        <sz val="11"/>
        <rFont val="Times New Roman"/>
        <family val="1"/>
      </rPr>
      <t>Административное мероприятие 3.003</t>
    </r>
    <r>
      <rPr>
        <sz val="11"/>
        <rFont val="Times New Roman"/>
        <family val="1"/>
      </rPr>
      <t xml:space="preserve">  «Подготовка и направление в Комитет по делам культуры Тверской области заявок для участия в Областной программе софинансирования»
</t>
    </r>
  </si>
  <si>
    <r>
      <rPr>
        <b/>
        <sz val="11"/>
        <rFont val="Times New Roman"/>
        <family val="1"/>
      </rPr>
      <t>Административное мероприятие 3.004</t>
    </r>
    <r>
      <rPr>
        <sz val="11"/>
        <rFont val="Times New Roman"/>
        <family val="1"/>
      </rPr>
      <t xml:space="preserve">  «Взаимодействие с  Комитетом  по делам культуры Тверской области по вопросам реализации совместных проектов в сфере культуры»
</t>
    </r>
  </si>
  <si>
    <r>
      <rPr>
        <b/>
        <sz val="11"/>
        <rFont val="Times New Roman"/>
        <family val="1"/>
      </rPr>
      <t>Административное мероприятие 3.005</t>
    </r>
    <r>
      <rPr>
        <sz val="11"/>
        <rFont val="Times New Roman"/>
        <family val="1"/>
      </rPr>
      <t xml:space="preserve">  «Взаимодействие  с органами местного самоуправления сферы культуры муниципальных образований  Тверской области по вопросам реализации совместных проектов в сфере культуры»
</t>
    </r>
  </si>
  <si>
    <r>
      <rPr>
        <b/>
        <sz val="11"/>
        <rFont val="Times New Roman"/>
        <family val="1"/>
      </rPr>
      <t>Административное мероприятие 3.006</t>
    </r>
    <r>
      <rPr>
        <sz val="11"/>
        <rFont val="Times New Roman"/>
        <family val="1"/>
      </rPr>
      <t xml:space="preserve">  «Взаимодействие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города Ржева Тверской области, совершенствования антинаркотической пропаганды, популяризация здорового образа жизни»
</t>
    </r>
  </si>
  <si>
    <r>
      <rPr>
        <b/>
        <sz val="11"/>
        <rFont val="Times New Roman"/>
        <family val="1"/>
      </rPr>
      <t>Административное мероприятие 3.007</t>
    </r>
    <r>
      <rPr>
        <sz val="11"/>
        <rFont val="Times New Roman"/>
        <family val="1"/>
      </rPr>
      <t xml:space="preserve">  «Сопровождение и информационное наполнение раздела «Культура» официального сайта администрации города Ржева Тверской области»
</t>
    </r>
  </si>
  <si>
    <r>
      <t xml:space="preserve">Показатель мероприятия подпрограммы  </t>
    </r>
    <r>
      <rPr>
        <sz val="11"/>
        <rFont val="Times New Roman"/>
        <family val="1"/>
      </rPr>
      <t>«Доля расходов учреждения «Ржевская централизованная библиотечная система» в  части совершенствования оплаты труда по категориям работников на которые не распространяются  Указы Президента РФ»</t>
    </r>
  </si>
  <si>
    <r>
      <rPr>
        <b/>
        <sz val="11"/>
        <color indexed="10"/>
        <rFont val="Times New Roman"/>
        <family val="1"/>
      </rPr>
      <t xml:space="preserve">Показатель мероприятия подпрограммы </t>
    </r>
    <r>
      <rPr>
        <sz val="11"/>
        <color indexed="10"/>
        <rFont val="Times New Roman"/>
        <family val="1"/>
      </rPr>
      <t xml:space="preserve"> «Доля расходов казенных учреждений культурно-досугового тип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</si>
  <si>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>«Доля расходов общедоступного и бесплатного дополнительного образования детей в  части совершенствования оплаты труда, по категориям работников в соответствии с Указами Президента РФ»</t>
    </r>
  </si>
  <si>
    <r>
      <rPr>
        <b/>
        <sz val="11"/>
        <rFont val="Times New Roman"/>
        <family val="1"/>
      </rPr>
      <t>Показатель мероприятия подпрограммы</t>
    </r>
    <r>
      <rPr>
        <sz val="11"/>
        <rFont val="Times New Roman"/>
        <family val="1"/>
      </rPr>
      <t xml:space="preserve"> «Доля расходов общедоступного и бесплатного дополнительного образования детей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</si>
  <si>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 за счет средств бюджета города Ржева в общем объёме средств выделенных на  дополнительное образование детей в области культуры»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</si>
  <si>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учреждения дополнительного образования детей направленная на укрепление материально-технической базы и иными расходами на предоставление образовательной услуги за счет средств бюджета города Ржева в общем объёме средств на  дополнительное образование детей в области культуры»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</si>
  <si>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«Количество муниципальных учреждений дополнительного образования детей в области культуры, имеющих просроченную кредиторскую задолженность»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</si>
  <si>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 «Доля расходов на приобретение оборудования и музыкальных инструментов за счет средств бюджета города Ржева в общем объёме средств выделенных на  дополнительное образование детей в области культуры»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</si>
</sst>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0000000"/>
    <numFmt numFmtId="176" formatCode="0.0%"/>
    <numFmt numFmtId="177" formatCode="0.00;[Red]0.00"/>
    <numFmt numFmtId="178" formatCode="#,##0.00;[Red]#,##0.00"/>
    <numFmt numFmtId="179" formatCode="#,##0;[Red]#,##0"/>
    <numFmt numFmtId="180" formatCode="0;[Red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6"/>
      <name val="Times New Roman"/>
      <family val="1"/>
    </font>
    <font>
      <b/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16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9" fillId="32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176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3" fontId="11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wrapText="1"/>
    </xf>
    <xf numFmtId="0" fontId="11" fillId="32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center" wrapText="1"/>
    </xf>
    <xf numFmtId="178" fontId="13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4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justify" vertical="top" wrapText="1"/>
    </xf>
    <xf numFmtId="0" fontId="16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B1267"/>
  <sheetViews>
    <sheetView tabSelected="1" view="pageBreakPreview" zoomScale="80" zoomScaleNormal="80" zoomScaleSheetLayoutView="80" zoomScalePageLayoutView="70" workbookViewId="0" topLeftCell="G45">
      <selection activeCell="AA57" sqref="AA57"/>
    </sheetView>
  </sheetViews>
  <sheetFormatPr defaultColWidth="9.140625" defaultRowHeight="15"/>
  <cols>
    <col min="1" max="1" width="26.57421875" style="6" hidden="1" customWidth="1"/>
    <col min="2" max="2" width="12.140625" style="6" hidden="1" customWidth="1"/>
    <col min="3" max="5" width="4.7109375" style="6" customWidth="1"/>
    <col min="6" max="6" width="3.7109375" style="6" customWidth="1"/>
    <col min="7" max="12" width="4.7109375" style="6" customWidth="1"/>
    <col min="13" max="13" width="5.57421875" style="6" customWidth="1"/>
    <col min="14" max="16" width="4.7109375" style="6" customWidth="1"/>
    <col min="17" max="26" width="4.7109375" style="4" customWidth="1"/>
    <col min="27" max="27" width="61.7109375" style="2" customWidth="1"/>
    <col min="28" max="28" width="10.57421875" style="2" customWidth="1"/>
    <col min="29" max="29" width="13.7109375" style="2" customWidth="1"/>
    <col min="30" max="30" width="13.57421875" style="2" customWidth="1"/>
    <col min="31" max="31" width="13.7109375" style="2" customWidth="1"/>
    <col min="32" max="32" width="13.140625" style="2" customWidth="1"/>
    <col min="33" max="33" width="11.00390625" style="2" customWidth="1"/>
    <col min="34" max="34" width="10.57421875" style="1" bestFit="1" customWidth="1"/>
    <col min="35" max="35" width="14.00390625" style="1" customWidth="1"/>
    <col min="36" max="36" width="11.28125" style="1" customWidth="1"/>
    <col min="37" max="16384" width="9.140625" style="1" customWidth="1"/>
  </cols>
  <sheetData>
    <row r="1" ht="15" hidden="1"/>
    <row r="2" spans="1:33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AD2" s="112" t="s">
        <v>153</v>
      </c>
      <c r="AE2" s="112"/>
      <c r="AF2" s="112"/>
      <c r="AG2" s="112"/>
    </row>
    <row r="3" spans="1:33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AD3" s="112"/>
      <c r="AE3" s="112"/>
      <c r="AF3" s="112"/>
      <c r="AG3" s="112"/>
    </row>
    <row r="4" spans="1:33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AD4" s="112"/>
      <c r="AE4" s="112"/>
      <c r="AF4" s="112"/>
      <c r="AG4" s="112"/>
    </row>
    <row r="5" spans="1:44" s="32" customFormat="1" ht="31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B5" s="31"/>
      <c r="AC5" s="31"/>
      <c r="AD5" s="112"/>
      <c r="AE5" s="112"/>
      <c r="AF5" s="112"/>
      <c r="AG5" s="112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s="32" customFormat="1" ht="22.5" customHeight="1">
      <c r="A6" s="117" t="s">
        <v>26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s="32" customFormat="1" ht="18.75" customHeight="1">
      <c r="A7" s="115" t="s">
        <v>154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s="32" customFormat="1" ht="15.75" customHeight="1" hidden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4"/>
      <c r="AC8" s="35"/>
      <c r="AD8" s="35"/>
      <c r="AE8" s="35"/>
      <c r="AF8" s="35"/>
      <c r="AG8" s="35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44" s="32" customFormat="1" ht="15.75" customHeight="1" hidden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21"/>
      <c r="AC9" s="113"/>
      <c r="AD9" s="113"/>
      <c r="AE9" s="113"/>
      <c r="AF9" s="113"/>
      <c r="AG9" s="113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s="32" customFormat="1" ht="15.75" customHeight="1" hidden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21"/>
      <c r="AC10" s="113"/>
      <c r="AD10" s="113"/>
      <c r="AE10" s="113"/>
      <c r="AF10" s="113"/>
      <c r="AG10" s="113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s="32" customFormat="1" ht="15.75" customHeight="1" hidden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21"/>
      <c r="AC11" s="113"/>
      <c r="AD11" s="113"/>
      <c r="AE11" s="113"/>
      <c r="AF11" s="113"/>
      <c r="AG11" s="113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s="32" customFormat="1" ht="15.75" customHeight="1" hidden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21"/>
      <c r="AC12" s="113"/>
      <c r="AD12" s="113"/>
      <c r="AE12" s="113"/>
      <c r="AF12" s="113"/>
      <c r="AG12" s="113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32" customFormat="1" ht="16.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21"/>
      <c r="AC13" s="116"/>
      <c r="AD13" s="116"/>
      <c r="AE13" s="116"/>
      <c r="AF13" s="116"/>
      <c r="AG13" s="116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s="32" customFormat="1" ht="15.75">
      <c r="A14" s="114" t="s">
        <v>34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116" s="43" customFormat="1" ht="19.5" customHeight="1">
      <c r="A15" s="30"/>
      <c r="B15" s="36"/>
      <c r="C15" s="36"/>
      <c r="D15" s="36"/>
      <c r="E15" s="36"/>
      <c r="F15" s="36"/>
      <c r="G15" s="36"/>
      <c r="H15" s="36"/>
      <c r="I15" s="36"/>
      <c r="J15" s="36" t="s">
        <v>3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39"/>
      <c r="AK15" s="39"/>
      <c r="AL15" s="39"/>
      <c r="AM15" s="39"/>
      <c r="AN15" s="39"/>
      <c r="AO15" s="39"/>
      <c r="AP15" s="39"/>
      <c r="AQ15" s="39"/>
      <c r="AR15" s="39"/>
      <c r="AS15" s="37"/>
      <c r="AT15" s="37"/>
      <c r="AU15" s="37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1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</row>
    <row r="16" spans="1:210" s="49" customFormat="1" ht="15.75" customHeight="1">
      <c r="A16" s="44"/>
      <c r="B16" s="36"/>
      <c r="C16" s="36"/>
      <c r="D16" s="36"/>
      <c r="E16" s="36"/>
      <c r="F16" s="36"/>
      <c r="G16" s="36"/>
      <c r="H16" s="36"/>
      <c r="I16" s="36"/>
      <c r="J16" s="111" t="s">
        <v>27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28"/>
      <c r="AT16" s="27"/>
      <c r="AU16" s="28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6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</row>
    <row r="17" spans="1:210" s="49" customFormat="1" ht="15.75" customHeight="1">
      <c r="A17" s="44"/>
      <c r="B17" s="36"/>
      <c r="C17" s="36"/>
      <c r="D17" s="36"/>
      <c r="E17" s="36"/>
      <c r="F17" s="36"/>
      <c r="G17" s="36"/>
      <c r="H17" s="36"/>
      <c r="I17" s="36"/>
      <c r="J17" s="111" t="s">
        <v>28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28"/>
      <c r="AT17" s="27"/>
      <c r="AU17" s="28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6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</row>
    <row r="18" spans="1:210" s="49" customFormat="1" ht="15.75" customHeight="1">
      <c r="A18" s="44"/>
      <c r="B18" s="36"/>
      <c r="C18" s="36"/>
      <c r="D18" s="36"/>
      <c r="E18" s="36"/>
      <c r="F18" s="36"/>
      <c r="G18" s="36"/>
      <c r="H18" s="36"/>
      <c r="I18" s="36"/>
      <c r="J18" s="111" t="s">
        <v>0</v>
      </c>
      <c r="K18" s="111"/>
      <c r="L18" s="111"/>
      <c r="M18" s="111"/>
      <c r="N18" s="111"/>
      <c r="O18" s="111"/>
      <c r="P18" s="111"/>
      <c r="Q18" s="111"/>
      <c r="R18" s="111"/>
      <c r="S18" s="1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9"/>
      <c r="AJ18" s="27"/>
      <c r="AK18" s="27"/>
      <c r="AL18" s="27"/>
      <c r="AM18" s="27"/>
      <c r="AN18" s="27"/>
      <c r="AO18" s="27"/>
      <c r="AP18" s="27"/>
      <c r="AQ18" s="27"/>
      <c r="AR18" s="27"/>
      <c r="AS18" s="28"/>
      <c r="AT18" s="27"/>
      <c r="AU18" s="28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6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</row>
    <row r="19" spans="1:210" s="49" customFormat="1" ht="15.75" customHeight="1">
      <c r="A19" s="44"/>
      <c r="B19" s="36"/>
      <c r="C19" s="36"/>
      <c r="D19" s="36"/>
      <c r="E19" s="36"/>
      <c r="F19" s="36"/>
      <c r="G19" s="36"/>
      <c r="H19" s="36"/>
      <c r="I19" s="36"/>
      <c r="J19" s="111" t="s">
        <v>1</v>
      </c>
      <c r="K19" s="111"/>
      <c r="L19" s="111"/>
      <c r="M19" s="111"/>
      <c r="N19" s="111"/>
      <c r="O19" s="111"/>
      <c r="P19" s="111"/>
      <c r="Q19" s="111"/>
      <c r="R19" s="111"/>
      <c r="S19" s="1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9"/>
      <c r="AJ19" s="27"/>
      <c r="AK19" s="27"/>
      <c r="AL19" s="27"/>
      <c r="AM19" s="27"/>
      <c r="AN19" s="27"/>
      <c r="AO19" s="27"/>
      <c r="AP19" s="27"/>
      <c r="AQ19" s="27"/>
      <c r="AR19" s="27"/>
      <c r="AS19" s="28"/>
      <c r="AT19" s="27"/>
      <c r="AU19" s="28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6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</row>
    <row r="20" spans="1:210" s="49" customFormat="1" ht="15.75" customHeight="1">
      <c r="A20" s="44"/>
      <c r="B20" s="36"/>
      <c r="C20" s="36"/>
      <c r="D20" s="36"/>
      <c r="E20" s="36"/>
      <c r="F20" s="36"/>
      <c r="G20" s="36"/>
      <c r="H20" s="36"/>
      <c r="I20" s="36"/>
      <c r="J20" s="111" t="s">
        <v>2</v>
      </c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27"/>
      <c r="AI20" s="29"/>
      <c r="AJ20" s="27"/>
      <c r="AK20" s="27"/>
      <c r="AL20" s="27"/>
      <c r="AM20" s="27"/>
      <c r="AN20" s="27"/>
      <c r="AO20" s="27"/>
      <c r="AP20" s="27"/>
      <c r="AQ20" s="27"/>
      <c r="AR20" s="27"/>
      <c r="AS20" s="28"/>
      <c r="AT20" s="27"/>
      <c r="AU20" s="28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6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</row>
    <row r="21" spans="1:210" s="49" customFormat="1" ht="15.75" customHeight="1">
      <c r="A21" s="44"/>
      <c r="B21" s="36"/>
      <c r="C21" s="36"/>
      <c r="D21" s="36"/>
      <c r="E21" s="36"/>
      <c r="F21" s="36"/>
      <c r="G21" s="36"/>
      <c r="H21" s="36"/>
      <c r="I21" s="3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1"/>
      <c r="AT21" s="12"/>
      <c r="AU21" s="11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6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</row>
    <row r="22" spans="1:44" s="5" customFormat="1" ht="28.5" customHeight="1">
      <c r="A22" s="13"/>
      <c r="B22" s="22"/>
      <c r="C22" s="118" t="s">
        <v>4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9" t="s">
        <v>16</v>
      </c>
      <c r="R22" s="120"/>
      <c r="S22" s="120"/>
      <c r="T22" s="120"/>
      <c r="U22" s="120"/>
      <c r="V22" s="120"/>
      <c r="W22" s="120"/>
      <c r="X22" s="120"/>
      <c r="Y22" s="120"/>
      <c r="Z22" s="121"/>
      <c r="AA22" s="122" t="s">
        <v>21</v>
      </c>
      <c r="AB22" s="118" t="s">
        <v>5</v>
      </c>
      <c r="AC22" s="124" t="s">
        <v>23</v>
      </c>
      <c r="AD22" s="125"/>
      <c r="AE22" s="125"/>
      <c r="AF22" s="124" t="s">
        <v>22</v>
      </c>
      <c r="AG22" s="130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5" customFormat="1" ht="15" customHeight="1">
      <c r="A23" s="118"/>
      <c r="B23" s="22"/>
      <c r="C23" s="118" t="s">
        <v>12</v>
      </c>
      <c r="D23" s="118"/>
      <c r="E23" s="118"/>
      <c r="F23" s="118" t="s">
        <v>11</v>
      </c>
      <c r="G23" s="118"/>
      <c r="H23" s="118" t="s">
        <v>10</v>
      </c>
      <c r="I23" s="118"/>
      <c r="J23" s="118" t="s">
        <v>13</v>
      </c>
      <c r="K23" s="118"/>
      <c r="L23" s="118"/>
      <c r="M23" s="118"/>
      <c r="N23" s="118"/>
      <c r="O23" s="118"/>
      <c r="P23" s="118"/>
      <c r="Q23" s="136" t="s">
        <v>14</v>
      </c>
      <c r="R23" s="138"/>
      <c r="S23" s="133" t="s">
        <v>15</v>
      </c>
      <c r="T23" s="133" t="s">
        <v>17</v>
      </c>
      <c r="U23" s="133" t="s">
        <v>18</v>
      </c>
      <c r="V23" s="136" t="s">
        <v>19</v>
      </c>
      <c r="W23" s="137"/>
      <c r="X23" s="138"/>
      <c r="Y23" s="136" t="s">
        <v>20</v>
      </c>
      <c r="Z23" s="138"/>
      <c r="AA23" s="122"/>
      <c r="AB23" s="123"/>
      <c r="AC23" s="126"/>
      <c r="AD23" s="127"/>
      <c r="AE23" s="127"/>
      <c r="AF23" s="126"/>
      <c r="AG23" s="131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s="5" customFormat="1" ht="18" customHeight="1">
      <c r="A24" s="118"/>
      <c r="B24" s="22"/>
      <c r="C24" s="118"/>
      <c r="D24" s="118"/>
      <c r="E24" s="118"/>
      <c r="F24" s="118"/>
      <c r="G24" s="118"/>
      <c r="H24" s="118"/>
      <c r="I24" s="118"/>
      <c r="J24" s="118" t="s">
        <v>14</v>
      </c>
      <c r="K24" s="118"/>
      <c r="L24" s="133" t="s">
        <v>15</v>
      </c>
      <c r="M24" s="124" t="s">
        <v>33</v>
      </c>
      <c r="N24" s="125"/>
      <c r="O24" s="125"/>
      <c r="P24" s="130"/>
      <c r="Q24" s="139"/>
      <c r="R24" s="141"/>
      <c r="S24" s="134"/>
      <c r="T24" s="134"/>
      <c r="U24" s="134"/>
      <c r="V24" s="139"/>
      <c r="W24" s="140"/>
      <c r="X24" s="141"/>
      <c r="Y24" s="139"/>
      <c r="Z24" s="141"/>
      <c r="AA24" s="122"/>
      <c r="AB24" s="123"/>
      <c r="AC24" s="128"/>
      <c r="AD24" s="129"/>
      <c r="AE24" s="129"/>
      <c r="AF24" s="128"/>
      <c r="AG24" s="132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5" customFormat="1" ht="90" customHeight="1">
      <c r="A25" s="13"/>
      <c r="B25" s="22"/>
      <c r="C25" s="118"/>
      <c r="D25" s="118"/>
      <c r="E25" s="118"/>
      <c r="F25" s="118"/>
      <c r="G25" s="118"/>
      <c r="H25" s="118"/>
      <c r="I25" s="118"/>
      <c r="J25" s="118"/>
      <c r="K25" s="118"/>
      <c r="L25" s="135"/>
      <c r="M25" s="128"/>
      <c r="N25" s="129"/>
      <c r="O25" s="129"/>
      <c r="P25" s="132"/>
      <c r="Q25" s="142"/>
      <c r="R25" s="144"/>
      <c r="S25" s="135"/>
      <c r="T25" s="135"/>
      <c r="U25" s="135"/>
      <c r="V25" s="142"/>
      <c r="W25" s="143"/>
      <c r="X25" s="144"/>
      <c r="Y25" s="142"/>
      <c r="Z25" s="144"/>
      <c r="AA25" s="122"/>
      <c r="AB25" s="123"/>
      <c r="AC25" s="13">
        <v>2014</v>
      </c>
      <c r="AD25" s="13">
        <v>2015</v>
      </c>
      <c r="AE25" s="13">
        <v>2016</v>
      </c>
      <c r="AF25" s="14" t="s">
        <v>24</v>
      </c>
      <c r="AG25" s="14" t="s">
        <v>25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s="5" customFormat="1" ht="17.25" customHeight="1">
      <c r="A26" s="13"/>
      <c r="B26" s="22"/>
      <c r="C26" s="13">
        <v>1</v>
      </c>
      <c r="D26" s="13">
        <v>2</v>
      </c>
      <c r="E26" s="13">
        <v>3</v>
      </c>
      <c r="F26" s="13">
        <v>4</v>
      </c>
      <c r="G26" s="13">
        <v>5</v>
      </c>
      <c r="H26" s="13">
        <v>6</v>
      </c>
      <c r="I26" s="13">
        <v>7</v>
      </c>
      <c r="J26" s="18">
        <v>8</v>
      </c>
      <c r="K26" s="13">
        <v>9</v>
      </c>
      <c r="L26" s="13">
        <v>10</v>
      </c>
      <c r="M26" s="13">
        <v>11</v>
      </c>
      <c r="N26" s="13">
        <v>12</v>
      </c>
      <c r="O26" s="13">
        <v>13</v>
      </c>
      <c r="P26" s="13">
        <v>14</v>
      </c>
      <c r="Q26" s="13">
        <v>15</v>
      </c>
      <c r="R26" s="13">
        <v>16</v>
      </c>
      <c r="S26" s="13">
        <v>17</v>
      </c>
      <c r="T26" s="13">
        <v>18</v>
      </c>
      <c r="U26" s="13">
        <v>19</v>
      </c>
      <c r="V26" s="13">
        <v>20</v>
      </c>
      <c r="W26" s="13">
        <v>21</v>
      </c>
      <c r="X26" s="13">
        <v>22</v>
      </c>
      <c r="Y26" s="13">
        <v>23</v>
      </c>
      <c r="Z26" s="13">
        <v>24</v>
      </c>
      <c r="AA26" s="23">
        <v>25</v>
      </c>
      <c r="AB26" s="25">
        <v>26</v>
      </c>
      <c r="AC26" s="13">
        <v>27</v>
      </c>
      <c r="AD26" s="13">
        <v>28</v>
      </c>
      <c r="AE26" s="13">
        <v>29</v>
      </c>
      <c r="AF26" s="13">
        <v>33</v>
      </c>
      <c r="AG26" s="13">
        <v>34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s="8" customFormat="1" ht="48" customHeight="1">
      <c r="A27" s="15"/>
      <c r="B27" s="16"/>
      <c r="C27" s="101">
        <v>6</v>
      </c>
      <c r="D27" s="101">
        <v>5</v>
      </c>
      <c r="E27" s="101">
        <v>6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2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2"/>
      <c r="R27" s="102"/>
      <c r="S27" s="101"/>
      <c r="T27" s="63"/>
      <c r="U27" s="63"/>
      <c r="V27" s="63"/>
      <c r="W27" s="63"/>
      <c r="X27" s="63"/>
      <c r="Y27" s="63"/>
      <c r="Z27" s="63"/>
      <c r="AA27" s="73" t="s">
        <v>101</v>
      </c>
      <c r="AB27" s="65" t="s">
        <v>43</v>
      </c>
      <c r="AC27" s="76">
        <f>SUM(AC32,AC58,AC93,AC124,AC142)</f>
        <v>80824.6</v>
      </c>
      <c r="AD27" s="76">
        <f>SUM(AD32,AD58,AD93,AD124,AD142)</f>
        <v>71670.2</v>
      </c>
      <c r="AE27" s="76">
        <f>SUM(AE32,AE58,AE93,AE124,AE142)</f>
        <v>71640.40000000001</v>
      </c>
      <c r="AF27" s="76">
        <f>SUM(AC27:AE27)</f>
        <v>224135.2</v>
      </c>
      <c r="AG27" s="96">
        <v>2016</v>
      </c>
      <c r="AH27" s="9"/>
      <c r="AI27" s="74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8" customFormat="1" ht="123.75" customHeight="1">
      <c r="A28" s="15"/>
      <c r="B28" s="16"/>
      <c r="C28" s="60">
        <v>6</v>
      </c>
      <c r="D28" s="60">
        <v>5</v>
      </c>
      <c r="E28" s="60">
        <v>6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2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10" t="s">
        <v>100</v>
      </c>
      <c r="AB28" s="13" t="s">
        <v>6</v>
      </c>
      <c r="AC28" s="51"/>
      <c r="AD28" s="51"/>
      <c r="AE28" s="51"/>
      <c r="AF28" s="7"/>
      <c r="AG28" s="7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33" s="9" customFormat="1" ht="65.25" customHeight="1">
      <c r="A29" s="15"/>
      <c r="B29" s="16"/>
      <c r="C29" s="60">
        <v>6</v>
      </c>
      <c r="D29" s="60">
        <v>5</v>
      </c>
      <c r="E29" s="60">
        <v>6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2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10" t="s">
        <v>45</v>
      </c>
      <c r="AB29" s="13" t="s">
        <v>9</v>
      </c>
      <c r="AC29" s="52">
        <v>80</v>
      </c>
      <c r="AD29" s="52">
        <v>82</v>
      </c>
      <c r="AE29" s="52">
        <v>85</v>
      </c>
      <c r="AF29" s="17">
        <v>85</v>
      </c>
      <c r="AG29" s="17">
        <v>2016</v>
      </c>
    </row>
    <row r="30" spans="1:33" s="9" customFormat="1" ht="49.5" customHeight="1">
      <c r="A30" s="15"/>
      <c r="B30" s="16"/>
      <c r="C30" s="60">
        <v>6</v>
      </c>
      <c r="D30" s="60">
        <v>5</v>
      </c>
      <c r="E30" s="60">
        <v>6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2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10" t="s">
        <v>46</v>
      </c>
      <c r="AB30" s="13" t="s">
        <v>9</v>
      </c>
      <c r="AC30" s="52">
        <v>83</v>
      </c>
      <c r="AD30" s="52">
        <v>84</v>
      </c>
      <c r="AE30" s="52">
        <v>85</v>
      </c>
      <c r="AF30" s="17">
        <v>85</v>
      </c>
      <c r="AG30" s="17">
        <v>2016</v>
      </c>
    </row>
    <row r="31" spans="1:33" s="9" customFormat="1" ht="64.5" customHeight="1">
      <c r="A31" s="15"/>
      <c r="B31" s="16"/>
      <c r="C31" s="60">
        <v>6</v>
      </c>
      <c r="D31" s="60">
        <v>5</v>
      </c>
      <c r="E31" s="60">
        <v>6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2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10" t="s">
        <v>47</v>
      </c>
      <c r="AB31" s="13" t="s">
        <v>9</v>
      </c>
      <c r="AC31" s="52">
        <v>76</v>
      </c>
      <c r="AD31" s="52">
        <v>78</v>
      </c>
      <c r="AE31" s="52">
        <v>80</v>
      </c>
      <c r="AF31" s="17">
        <v>80</v>
      </c>
      <c r="AG31" s="17">
        <v>2016</v>
      </c>
    </row>
    <row r="32" spans="1:35" s="9" customFormat="1" ht="60" customHeight="1">
      <c r="A32" s="15"/>
      <c r="B32" s="16"/>
      <c r="C32" s="101">
        <v>6</v>
      </c>
      <c r="D32" s="101">
        <v>5</v>
      </c>
      <c r="E32" s="101">
        <v>6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2</v>
      </c>
      <c r="L32" s="101">
        <v>1</v>
      </c>
      <c r="M32" s="101">
        <v>0</v>
      </c>
      <c r="N32" s="101">
        <v>0</v>
      </c>
      <c r="O32" s="101">
        <v>0</v>
      </c>
      <c r="P32" s="101">
        <v>0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64" t="s">
        <v>41</v>
      </c>
      <c r="AB32" s="65" t="s">
        <v>43</v>
      </c>
      <c r="AC32" s="66">
        <f>SUM(AC33,AC50)</f>
        <v>37040.799999999996</v>
      </c>
      <c r="AD32" s="66">
        <f>SUM(AD33,AD50)</f>
        <v>33421</v>
      </c>
      <c r="AE32" s="66">
        <f>SUM(AE33,AE50)</f>
        <v>33411.2</v>
      </c>
      <c r="AF32" s="66">
        <f>SUM(AF33,AF50)</f>
        <v>103873</v>
      </c>
      <c r="AG32" s="95">
        <v>2016</v>
      </c>
      <c r="AH32" s="75"/>
      <c r="AI32" s="75"/>
    </row>
    <row r="33" spans="1:37" s="9" customFormat="1" ht="67.5" customHeight="1">
      <c r="A33" s="15"/>
      <c r="B33" s="16"/>
      <c r="C33" s="99">
        <v>6</v>
      </c>
      <c r="D33" s="99">
        <v>5</v>
      </c>
      <c r="E33" s="99">
        <v>6</v>
      </c>
      <c r="F33" s="99">
        <v>0</v>
      </c>
      <c r="G33" s="99">
        <v>7</v>
      </c>
      <c r="H33" s="99">
        <v>0</v>
      </c>
      <c r="I33" s="99">
        <v>2</v>
      </c>
      <c r="J33" s="99">
        <v>0</v>
      </c>
      <c r="K33" s="99">
        <v>2</v>
      </c>
      <c r="L33" s="99">
        <v>1</v>
      </c>
      <c r="M33" s="99">
        <v>2</v>
      </c>
      <c r="N33" s="99">
        <v>1</v>
      </c>
      <c r="O33" s="99">
        <v>0</v>
      </c>
      <c r="P33" s="99">
        <v>0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50" t="s">
        <v>48</v>
      </c>
      <c r="AB33" s="54" t="s">
        <v>44</v>
      </c>
      <c r="AC33" s="55">
        <f>SUM(AC40,AC44,AC42,AC46,AC48)</f>
        <v>36960.799999999996</v>
      </c>
      <c r="AD33" s="55">
        <f>SUM(AD40,AD44,AD42,AD46,AD48)</f>
        <v>33341</v>
      </c>
      <c r="AE33" s="55">
        <f>SUM(AE40,AE44,AE42,AE46,AE48)</f>
        <v>33331.2</v>
      </c>
      <c r="AF33" s="55">
        <f>SUM(AF40,AF44,AF42,AF46,AF48)</f>
        <v>103633</v>
      </c>
      <c r="AG33" s="78">
        <v>2016</v>
      </c>
      <c r="AH33" s="75"/>
      <c r="AI33" s="75"/>
      <c r="AJ33" s="75"/>
      <c r="AK33" s="75"/>
    </row>
    <row r="34" spans="1:33" s="9" customFormat="1" ht="82.5" customHeight="1">
      <c r="A34" s="15"/>
      <c r="B34" s="16"/>
      <c r="C34" s="60">
        <v>6</v>
      </c>
      <c r="D34" s="60">
        <v>5</v>
      </c>
      <c r="E34" s="60">
        <v>6</v>
      </c>
      <c r="F34" s="60">
        <v>0</v>
      </c>
      <c r="G34" s="60">
        <v>7</v>
      </c>
      <c r="H34" s="60">
        <v>0</v>
      </c>
      <c r="I34" s="60">
        <v>2</v>
      </c>
      <c r="J34" s="60">
        <v>0</v>
      </c>
      <c r="K34" s="60">
        <v>2</v>
      </c>
      <c r="L34" s="60">
        <v>1</v>
      </c>
      <c r="M34" s="60">
        <v>2</v>
      </c>
      <c r="N34" s="60">
        <v>1</v>
      </c>
      <c r="O34" s="60">
        <v>0</v>
      </c>
      <c r="P34" s="60">
        <v>0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10" t="s">
        <v>52</v>
      </c>
      <c r="AB34" s="13" t="s">
        <v>9</v>
      </c>
      <c r="AC34" s="52">
        <v>20</v>
      </c>
      <c r="AD34" s="52">
        <v>33</v>
      </c>
      <c r="AE34" s="52">
        <v>40</v>
      </c>
      <c r="AF34" s="52">
        <v>40</v>
      </c>
      <c r="AG34" s="17">
        <v>2016</v>
      </c>
    </row>
    <row r="35" spans="1:33" s="9" customFormat="1" ht="60" customHeight="1">
      <c r="A35" s="15"/>
      <c r="B35" s="16"/>
      <c r="C35" s="60">
        <v>6</v>
      </c>
      <c r="D35" s="60">
        <v>5</v>
      </c>
      <c r="E35" s="60">
        <v>6</v>
      </c>
      <c r="F35" s="60">
        <v>0</v>
      </c>
      <c r="G35" s="60">
        <v>7</v>
      </c>
      <c r="H35" s="60">
        <v>0</v>
      </c>
      <c r="I35" s="60">
        <v>2</v>
      </c>
      <c r="J35" s="60">
        <v>0</v>
      </c>
      <c r="K35" s="60">
        <v>2</v>
      </c>
      <c r="L35" s="60">
        <v>1</v>
      </c>
      <c r="M35" s="60">
        <v>2</v>
      </c>
      <c r="N35" s="60">
        <v>1</v>
      </c>
      <c r="O35" s="60">
        <v>0</v>
      </c>
      <c r="P35" s="60">
        <v>0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10" t="s">
        <v>53</v>
      </c>
      <c r="AB35" s="13" t="s">
        <v>9</v>
      </c>
      <c r="AC35" s="52">
        <v>6.9</v>
      </c>
      <c r="AD35" s="52">
        <v>9</v>
      </c>
      <c r="AE35" s="52">
        <v>10</v>
      </c>
      <c r="AF35" s="52">
        <v>10</v>
      </c>
      <c r="AG35" s="17">
        <v>2016</v>
      </c>
    </row>
    <row r="36" spans="1:33" s="9" customFormat="1" ht="32.25" customHeight="1">
      <c r="A36" s="15"/>
      <c r="B36" s="16"/>
      <c r="C36" s="60">
        <v>6</v>
      </c>
      <c r="D36" s="60">
        <v>5</v>
      </c>
      <c r="E36" s="60">
        <v>6</v>
      </c>
      <c r="F36" s="60">
        <v>0</v>
      </c>
      <c r="G36" s="60">
        <v>7</v>
      </c>
      <c r="H36" s="60">
        <v>0</v>
      </c>
      <c r="I36" s="60">
        <v>2</v>
      </c>
      <c r="J36" s="60">
        <v>0</v>
      </c>
      <c r="K36" s="60">
        <v>2</v>
      </c>
      <c r="L36" s="60">
        <v>1</v>
      </c>
      <c r="M36" s="60">
        <v>2</v>
      </c>
      <c r="N36" s="60">
        <v>1</v>
      </c>
      <c r="O36" s="60">
        <v>0</v>
      </c>
      <c r="P36" s="60">
        <v>0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50" t="s">
        <v>54</v>
      </c>
      <c r="AB36" s="13" t="s">
        <v>9</v>
      </c>
      <c r="AC36" s="52">
        <v>100</v>
      </c>
      <c r="AD36" s="52">
        <v>100</v>
      </c>
      <c r="AE36" s="52">
        <v>100</v>
      </c>
      <c r="AF36" s="52">
        <v>100</v>
      </c>
      <c r="AG36" s="17">
        <v>2016</v>
      </c>
    </row>
    <row r="37" spans="1:33" s="9" customFormat="1" ht="38.25" customHeight="1">
      <c r="A37" s="15"/>
      <c r="B37" s="16"/>
      <c r="C37" s="60">
        <v>6</v>
      </c>
      <c r="D37" s="60">
        <v>5</v>
      </c>
      <c r="E37" s="60">
        <v>6</v>
      </c>
      <c r="F37" s="60">
        <v>0</v>
      </c>
      <c r="G37" s="60">
        <v>7</v>
      </c>
      <c r="H37" s="60">
        <v>0</v>
      </c>
      <c r="I37" s="60">
        <v>2</v>
      </c>
      <c r="J37" s="60">
        <v>0</v>
      </c>
      <c r="K37" s="60">
        <v>2</v>
      </c>
      <c r="L37" s="60">
        <v>1</v>
      </c>
      <c r="M37" s="60">
        <v>2</v>
      </c>
      <c r="N37" s="60">
        <v>1</v>
      </c>
      <c r="O37" s="60">
        <v>0</v>
      </c>
      <c r="P37" s="60">
        <v>0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10" t="s">
        <v>55</v>
      </c>
      <c r="AB37" s="13" t="s">
        <v>7</v>
      </c>
      <c r="AC37" s="84">
        <v>1</v>
      </c>
      <c r="AD37" s="84">
        <v>1</v>
      </c>
      <c r="AE37" s="84">
        <v>1</v>
      </c>
      <c r="AF37" s="84">
        <v>1</v>
      </c>
      <c r="AG37" s="17">
        <v>2016</v>
      </c>
    </row>
    <row r="38" spans="1:33" s="9" customFormat="1" ht="60" customHeight="1">
      <c r="A38" s="15"/>
      <c r="B38" s="16"/>
      <c r="C38" s="60">
        <v>6</v>
      </c>
      <c r="D38" s="60">
        <v>5</v>
      </c>
      <c r="E38" s="60">
        <v>6</v>
      </c>
      <c r="F38" s="60">
        <v>0</v>
      </c>
      <c r="G38" s="60">
        <v>7</v>
      </c>
      <c r="H38" s="60">
        <v>0</v>
      </c>
      <c r="I38" s="60">
        <v>2</v>
      </c>
      <c r="J38" s="60">
        <v>0</v>
      </c>
      <c r="K38" s="60">
        <v>2</v>
      </c>
      <c r="L38" s="60">
        <v>1</v>
      </c>
      <c r="M38" s="60">
        <v>2</v>
      </c>
      <c r="N38" s="60">
        <v>1</v>
      </c>
      <c r="O38" s="60">
        <v>0</v>
      </c>
      <c r="P38" s="60">
        <v>0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10" t="s">
        <v>56</v>
      </c>
      <c r="AB38" s="13" t="s">
        <v>8</v>
      </c>
      <c r="AC38" s="84">
        <v>2</v>
      </c>
      <c r="AD38" s="84">
        <v>2</v>
      </c>
      <c r="AE38" s="84">
        <v>2</v>
      </c>
      <c r="AF38" s="84">
        <v>2</v>
      </c>
      <c r="AG38" s="17">
        <v>2016</v>
      </c>
    </row>
    <row r="39" spans="1:33" s="9" customFormat="1" ht="45.75" customHeight="1">
      <c r="A39" s="15"/>
      <c r="B39" s="16"/>
      <c r="C39" s="60">
        <v>6</v>
      </c>
      <c r="D39" s="60">
        <v>5</v>
      </c>
      <c r="E39" s="60">
        <v>6</v>
      </c>
      <c r="F39" s="60">
        <v>0</v>
      </c>
      <c r="G39" s="60">
        <v>7</v>
      </c>
      <c r="H39" s="60">
        <v>0</v>
      </c>
      <c r="I39" s="60">
        <v>2</v>
      </c>
      <c r="J39" s="60">
        <v>0</v>
      </c>
      <c r="K39" s="60">
        <v>2</v>
      </c>
      <c r="L39" s="60">
        <v>1</v>
      </c>
      <c r="M39" s="60">
        <v>2</v>
      </c>
      <c r="N39" s="60">
        <v>1</v>
      </c>
      <c r="O39" s="60">
        <v>0</v>
      </c>
      <c r="P39" s="60">
        <v>0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10" t="s">
        <v>57</v>
      </c>
      <c r="AB39" s="13" t="s">
        <v>8</v>
      </c>
      <c r="AC39" s="84">
        <v>25</v>
      </c>
      <c r="AD39" s="84">
        <v>25</v>
      </c>
      <c r="AE39" s="84">
        <v>25</v>
      </c>
      <c r="AF39" s="84">
        <v>25</v>
      </c>
      <c r="AG39" s="17">
        <v>2016</v>
      </c>
    </row>
    <row r="40" spans="1:33" s="9" customFormat="1" ht="81" customHeight="1">
      <c r="A40" s="15"/>
      <c r="B40" s="15"/>
      <c r="C40" s="60">
        <v>6</v>
      </c>
      <c r="D40" s="60">
        <v>5</v>
      </c>
      <c r="E40" s="60">
        <v>6</v>
      </c>
      <c r="F40" s="60">
        <v>0</v>
      </c>
      <c r="G40" s="60">
        <v>7</v>
      </c>
      <c r="H40" s="60">
        <v>0</v>
      </c>
      <c r="I40" s="60">
        <v>2</v>
      </c>
      <c r="J40" s="60">
        <v>0</v>
      </c>
      <c r="K40" s="60">
        <v>2</v>
      </c>
      <c r="L40" s="60">
        <v>1</v>
      </c>
      <c r="M40" s="60">
        <v>2</v>
      </c>
      <c r="N40" s="60">
        <v>1</v>
      </c>
      <c r="O40" s="60">
        <v>0</v>
      </c>
      <c r="P40" s="60">
        <v>1</v>
      </c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10" t="s">
        <v>146</v>
      </c>
      <c r="AB40" s="13" t="s">
        <v>44</v>
      </c>
      <c r="AC40" s="53">
        <v>22963</v>
      </c>
      <c r="AD40" s="53">
        <v>22963</v>
      </c>
      <c r="AE40" s="53">
        <v>22963</v>
      </c>
      <c r="AF40" s="53">
        <f>SUM(AC40:AE40)</f>
        <v>68889</v>
      </c>
      <c r="AG40" s="17">
        <v>2016</v>
      </c>
    </row>
    <row r="41" spans="1:33" s="9" customFormat="1" ht="67.5" customHeight="1">
      <c r="A41" s="15"/>
      <c r="B41" s="16"/>
      <c r="C41" s="60">
        <v>6</v>
      </c>
      <c r="D41" s="60">
        <v>5</v>
      </c>
      <c r="E41" s="60">
        <v>6</v>
      </c>
      <c r="F41" s="60">
        <v>0</v>
      </c>
      <c r="G41" s="60">
        <v>7</v>
      </c>
      <c r="H41" s="60">
        <v>0</v>
      </c>
      <c r="I41" s="60">
        <v>2</v>
      </c>
      <c r="J41" s="60">
        <v>0</v>
      </c>
      <c r="K41" s="60">
        <v>2</v>
      </c>
      <c r="L41" s="60">
        <v>1</v>
      </c>
      <c r="M41" s="60">
        <v>2</v>
      </c>
      <c r="N41" s="60">
        <v>1</v>
      </c>
      <c r="O41" s="60">
        <v>0</v>
      </c>
      <c r="P41" s="60">
        <v>1</v>
      </c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10" t="s">
        <v>182</v>
      </c>
      <c r="AB41" s="13" t="s">
        <v>9</v>
      </c>
      <c r="AC41" s="53">
        <v>61</v>
      </c>
      <c r="AD41" s="53">
        <v>68</v>
      </c>
      <c r="AE41" s="53">
        <v>68.5</v>
      </c>
      <c r="AF41" s="53">
        <v>68.5</v>
      </c>
      <c r="AG41" s="17">
        <v>2016</v>
      </c>
    </row>
    <row r="42" spans="1:33" s="9" customFormat="1" ht="89.25" customHeight="1">
      <c r="A42" s="15"/>
      <c r="B42" s="16"/>
      <c r="C42" s="60">
        <v>6</v>
      </c>
      <c r="D42" s="60">
        <v>5</v>
      </c>
      <c r="E42" s="60">
        <v>6</v>
      </c>
      <c r="F42" s="60">
        <v>0</v>
      </c>
      <c r="G42" s="60">
        <v>7</v>
      </c>
      <c r="H42" s="60">
        <v>0</v>
      </c>
      <c r="I42" s="60">
        <v>2</v>
      </c>
      <c r="J42" s="60">
        <v>0</v>
      </c>
      <c r="K42" s="60">
        <v>2</v>
      </c>
      <c r="L42" s="60">
        <v>1</v>
      </c>
      <c r="M42" s="60">
        <v>2</v>
      </c>
      <c r="N42" s="60">
        <v>1</v>
      </c>
      <c r="O42" s="60">
        <v>0</v>
      </c>
      <c r="P42" s="60">
        <v>2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10" t="s">
        <v>147</v>
      </c>
      <c r="AB42" s="13" t="s">
        <v>44</v>
      </c>
      <c r="AC42" s="53">
        <v>6683</v>
      </c>
      <c r="AD42" s="53">
        <v>6683</v>
      </c>
      <c r="AE42" s="53">
        <v>6683</v>
      </c>
      <c r="AF42" s="53">
        <f>SUM(AC42:AE42)</f>
        <v>20049</v>
      </c>
      <c r="AG42" s="17">
        <v>2016</v>
      </c>
    </row>
    <row r="43" spans="1:33" s="9" customFormat="1" ht="78.75" customHeight="1">
      <c r="A43" s="15"/>
      <c r="B43" s="16"/>
      <c r="C43" s="60">
        <v>6</v>
      </c>
      <c r="D43" s="60">
        <v>5</v>
      </c>
      <c r="E43" s="60">
        <v>6</v>
      </c>
      <c r="F43" s="60">
        <v>0</v>
      </c>
      <c r="G43" s="60">
        <v>7</v>
      </c>
      <c r="H43" s="60">
        <v>0</v>
      </c>
      <c r="I43" s="60">
        <v>2</v>
      </c>
      <c r="J43" s="60">
        <v>0</v>
      </c>
      <c r="K43" s="60">
        <v>2</v>
      </c>
      <c r="L43" s="60">
        <v>1</v>
      </c>
      <c r="M43" s="60">
        <v>2</v>
      </c>
      <c r="N43" s="60">
        <v>1</v>
      </c>
      <c r="O43" s="60">
        <v>0</v>
      </c>
      <c r="P43" s="60">
        <v>2</v>
      </c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94" t="s">
        <v>183</v>
      </c>
      <c r="AB43" s="13" t="s">
        <v>9</v>
      </c>
      <c r="AC43" s="53">
        <v>18</v>
      </c>
      <c r="AD43" s="53">
        <v>19.5</v>
      </c>
      <c r="AE43" s="53">
        <v>20</v>
      </c>
      <c r="AF43" s="53">
        <v>20</v>
      </c>
      <c r="AG43" s="17">
        <v>2016</v>
      </c>
    </row>
    <row r="44" spans="1:33" s="9" customFormat="1" ht="81.75" customHeight="1">
      <c r="A44" s="15"/>
      <c r="B44" s="16"/>
      <c r="C44" s="60">
        <v>6</v>
      </c>
      <c r="D44" s="60">
        <v>5</v>
      </c>
      <c r="E44" s="60">
        <v>6</v>
      </c>
      <c r="F44" s="60">
        <v>0</v>
      </c>
      <c r="G44" s="60">
        <v>7</v>
      </c>
      <c r="H44" s="60">
        <v>0</v>
      </c>
      <c r="I44" s="60">
        <v>2</v>
      </c>
      <c r="J44" s="60">
        <v>0</v>
      </c>
      <c r="K44" s="60">
        <v>2</v>
      </c>
      <c r="L44" s="60">
        <v>1</v>
      </c>
      <c r="M44" s="60">
        <v>2</v>
      </c>
      <c r="N44" s="60">
        <v>1</v>
      </c>
      <c r="O44" s="60">
        <v>0</v>
      </c>
      <c r="P44" s="60">
        <v>5</v>
      </c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10" t="s">
        <v>105</v>
      </c>
      <c r="AB44" s="13" t="s">
        <v>44</v>
      </c>
      <c r="AC44" s="53">
        <v>3765.5</v>
      </c>
      <c r="AD44" s="53">
        <v>3326</v>
      </c>
      <c r="AE44" s="53">
        <v>3316.2</v>
      </c>
      <c r="AF44" s="53">
        <f>SUM(AC44:AE44)</f>
        <v>10407.7</v>
      </c>
      <c r="AG44" s="17">
        <v>2016</v>
      </c>
    </row>
    <row r="45" spans="1:33" s="9" customFormat="1" ht="83.25" customHeight="1">
      <c r="A45" s="15"/>
      <c r="B45" s="16"/>
      <c r="C45" s="60">
        <v>6</v>
      </c>
      <c r="D45" s="60">
        <v>5</v>
      </c>
      <c r="E45" s="60">
        <v>6</v>
      </c>
      <c r="F45" s="60">
        <v>0</v>
      </c>
      <c r="G45" s="60">
        <v>7</v>
      </c>
      <c r="H45" s="60">
        <v>0</v>
      </c>
      <c r="I45" s="60">
        <v>2</v>
      </c>
      <c r="J45" s="60">
        <v>0</v>
      </c>
      <c r="K45" s="60">
        <v>2</v>
      </c>
      <c r="L45" s="60">
        <v>1</v>
      </c>
      <c r="M45" s="60">
        <v>2</v>
      </c>
      <c r="N45" s="60">
        <v>1</v>
      </c>
      <c r="O45" s="60">
        <v>0</v>
      </c>
      <c r="P45" s="60">
        <v>5</v>
      </c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94" t="s">
        <v>184</v>
      </c>
      <c r="AB45" s="13" t="s">
        <v>9</v>
      </c>
      <c r="AC45" s="53">
        <v>8.5</v>
      </c>
      <c r="AD45" s="53">
        <v>9.9</v>
      </c>
      <c r="AE45" s="53">
        <v>9.4</v>
      </c>
      <c r="AF45" s="53">
        <v>9.4</v>
      </c>
      <c r="AG45" s="17">
        <v>2016</v>
      </c>
    </row>
    <row r="46" spans="1:33" s="9" customFormat="1" ht="75.75" customHeight="1">
      <c r="A46" s="15"/>
      <c r="B46" s="16"/>
      <c r="C46" s="60">
        <v>6</v>
      </c>
      <c r="D46" s="60">
        <v>5</v>
      </c>
      <c r="E46" s="60">
        <v>6</v>
      </c>
      <c r="F46" s="60">
        <v>0</v>
      </c>
      <c r="G46" s="60">
        <v>7</v>
      </c>
      <c r="H46" s="60">
        <v>0</v>
      </c>
      <c r="I46" s="60">
        <v>2</v>
      </c>
      <c r="J46" s="60">
        <v>0</v>
      </c>
      <c r="K46" s="60">
        <v>2</v>
      </c>
      <c r="L46" s="60">
        <v>1</v>
      </c>
      <c r="M46" s="60">
        <v>2</v>
      </c>
      <c r="N46" s="60">
        <v>1</v>
      </c>
      <c r="O46" s="60">
        <v>0</v>
      </c>
      <c r="P46" s="60">
        <v>7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10" t="s">
        <v>106</v>
      </c>
      <c r="AB46" s="13" t="s">
        <v>44</v>
      </c>
      <c r="AC46" s="53">
        <v>368.6</v>
      </c>
      <c r="AD46" s="53">
        <v>369</v>
      </c>
      <c r="AE46" s="53">
        <v>369</v>
      </c>
      <c r="AF46" s="53">
        <f>SUM(AC46:AE46)</f>
        <v>1106.6</v>
      </c>
      <c r="AG46" s="17">
        <v>2016</v>
      </c>
    </row>
    <row r="47" spans="1:33" s="9" customFormat="1" ht="93.75" customHeight="1">
      <c r="A47" s="15"/>
      <c r="B47" s="16"/>
      <c r="C47" s="60">
        <v>6</v>
      </c>
      <c r="D47" s="60">
        <v>5</v>
      </c>
      <c r="E47" s="60">
        <v>6</v>
      </c>
      <c r="F47" s="60">
        <v>0</v>
      </c>
      <c r="G47" s="60">
        <v>7</v>
      </c>
      <c r="H47" s="60">
        <v>0</v>
      </c>
      <c r="I47" s="60">
        <v>2</v>
      </c>
      <c r="J47" s="60">
        <v>0</v>
      </c>
      <c r="K47" s="60">
        <v>2</v>
      </c>
      <c r="L47" s="60">
        <v>1</v>
      </c>
      <c r="M47" s="60">
        <v>2</v>
      </c>
      <c r="N47" s="60">
        <v>1</v>
      </c>
      <c r="O47" s="60">
        <v>0</v>
      </c>
      <c r="P47" s="60">
        <v>7</v>
      </c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94" t="s">
        <v>185</v>
      </c>
      <c r="AB47" s="13" t="s">
        <v>9</v>
      </c>
      <c r="AC47" s="53">
        <v>5.5</v>
      </c>
      <c r="AD47" s="53">
        <v>6.4</v>
      </c>
      <c r="AE47" s="53">
        <v>6.1</v>
      </c>
      <c r="AF47" s="53">
        <v>6.1</v>
      </c>
      <c r="AG47" s="17">
        <v>2016</v>
      </c>
    </row>
    <row r="48" spans="1:34" s="9" customFormat="1" ht="55.5" customHeight="1">
      <c r="A48" s="15"/>
      <c r="B48" s="16"/>
      <c r="C48" s="60">
        <v>6</v>
      </c>
      <c r="D48" s="60">
        <v>5</v>
      </c>
      <c r="E48" s="60">
        <v>6</v>
      </c>
      <c r="F48" s="60">
        <v>0</v>
      </c>
      <c r="G48" s="60">
        <v>7</v>
      </c>
      <c r="H48" s="60">
        <v>0</v>
      </c>
      <c r="I48" s="60">
        <v>2</v>
      </c>
      <c r="J48" s="60">
        <v>0</v>
      </c>
      <c r="K48" s="60">
        <v>2</v>
      </c>
      <c r="L48" s="60">
        <v>1</v>
      </c>
      <c r="M48" s="60">
        <v>2</v>
      </c>
      <c r="N48" s="60">
        <v>2</v>
      </c>
      <c r="O48" s="60">
        <v>0</v>
      </c>
      <c r="P48" s="60">
        <v>9</v>
      </c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50" t="s">
        <v>148</v>
      </c>
      <c r="AB48" s="13" t="s">
        <v>44</v>
      </c>
      <c r="AC48" s="109">
        <v>3180.7</v>
      </c>
      <c r="AD48" s="109">
        <v>0</v>
      </c>
      <c r="AE48" s="109">
        <v>0</v>
      </c>
      <c r="AF48" s="109">
        <f>SUM(AC48:AE48)</f>
        <v>3180.7</v>
      </c>
      <c r="AG48" s="17">
        <v>2015</v>
      </c>
      <c r="AH48" s="75"/>
    </row>
    <row r="49" spans="1:34" s="9" customFormat="1" ht="69" customHeight="1">
      <c r="A49" s="15"/>
      <c r="B49" s="16"/>
      <c r="C49" s="60">
        <v>6</v>
      </c>
      <c r="D49" s="60">
        <v>5</v>
      </c>
      <c r="E49" s="60">
        <v>6</v>
      </c>
      <c r="F49" s="60">
        <v>0</v>
      </c>
      <c r="G49" s="60">
        <v>7</v>
      </c>
      <c r="H49" s="60">
        <v>0</v>
      </c>
      <c r="I49" s="60">
        <v>2</v>
      </c>
      <c r="J49" s="60">
        <v>0</v>
      </c>
      <c r="K49" s="60">
        <v>2</v>
      </c>
      <c r="L49" s="60">
        <v>1</v>
      </c>
      <c r="M49" s="60">
        <v>2</v>
      </c>
      <c r="N49" s="60">
        <v>2</v>
      </c>
      <c r="O49" s="60">
        <v>0</v>
      </c>
      <c r="P49" s="60">
        <v>9</v>
      </c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10" t="s">
        <v>186</v>
      </c>
      <c r="AB49" s="13" t="s">
        <v>7</v>
      </c>
      <c r="AC49" s="58">
        <v>3</v>
      </c>
      <c r="AD49" s="58">
        <v>0</v>
      </c>
      <c r="AE49" s="58">
        <v>0</v>
      </c>
      <c r="AF49" s="58">
        <v>0</v>
      </c>
      <c r="AG49" s="17">
        <v>2015</v>
      </c>
      <c r="AH49" s="75"/>
    </row>
    <row r="50" spans="1:33" s="9" customFormat="1" ht="54" customHeight="1">
      <c r="A50" s="97"/>
      <c r="B50" s="98"/>
      <c r="C50" s="99">
        <v>6</v>
      </c>
      <c r="D50" s="99">
        <v>5</v>
      </c>
      <c r="E50" s="99">
        <v>6</v>
      </c>
      <c r="F50" s="99">
        <v>0</v>
      </c>
      <c r="G50" s="99">
        <v>7</v>
      </c>
      <c r="H50" s="99">
        <v>0</v>
      </c>
      <c r="I50" s="99">
        <v>2</v>
      </c>
      <c r="J50" s="99">
        <v>0</v>
      </c>
      <c r="K50" s="99">
        <v>2</v>
      </c>
      <c r="L50" s="99">
        <v>1</v>
      </c>
      <c r="M50" s="100">
        <v>2</v>
      </c>
      <c r="N50" s="99">
        <v>2</v>
      </c>
      <c r="O50" s="99">
        <v>1</v>
      </c>
      <c r="P50" s="99">
        <v>4</v>
      </c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50" t="s">
        <v>117</v>
      </c>
      <c r="AB50" s="54" t="s">
        <v>44</v>
      </c>
      <c r="AC50" s="55">
        <f>SUM(AC56)</f>
        <v>80</v>
      </c>
      <c r="AD50" s="55">
        <f>SUM(AD56)</f>
        <v>80</v>
      </c>
      <c r="AE50" s="55">
        <f>SUM(AE56)</f>
        <v>80</v>
      </c>
      <c r="AF50" s="55">
        <f>SUM(AF56)</f>
        <v>240</v>
      </c>
      <c r="AG50" s="78">
        <v>2016</v>
      </c>
    </row>
    <row r="51" spans="1:33" s="9" customFormat="1" ht="79.5" customHeight="1">
      <c r="A51" s="15"/>
      <c r="B51" s="16"/>
      <c r="C51" s="60">
        <v>6</v>
      </c>
      <c r="D51" s="60">
        <v>5</v>
      </c>
      <c r="E51" s="60">
        <v>6</v>
      </c>
      <c r="F51" s="60">
        <v>0</v>
      </c>
      <c r="G51" s="60">
        <v>7</v>
      </c>
      <c r="H51" s="60">
        <v>0</v>
      </c>
      <c r="I51" s="60">
        <v>2</v>
      </c>
      <c r="J51" s="60">
        <v>0</v>
      </c>
      <c r="K51" s="60">
        <v>2</v>
      </c>
      <c r="L51" s="60">
        <v>1</v>
      </c>
      <c r="M51" s="69">
        <v>2</v>
      </c>
      <c r="N51" s="60">
        <v>2</v>
      </c>
      <c r="O51" s="60">
        <v>1</v>
      </c>
      <c r="P51" s="60">
        <v>4</v>
      </c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10" t="s">
        <v>58</v>
      </c>
      <c r="AB51" s="13" t="s">
        <v>9</v>
      </c>
      <c r="AC51" s="52">
        <v>99</v>
      </c>
      <c r="AD51" s="52">
        <v>100</v>
      </c>
      <c r="AE51" s="52">
        <v>100</v>
      </c>
      <c r="AF51" s="52">
        <v>100</v>
      </c>
      <c r="AG51" s="17">
        <v>2016</v>
      </c>
    </row>
    <row r="52" spans="1:33" s="9" customFormat="1" ht="64.5" customHeight="1">
      <c r="A52" s="15"/>
      <c r="B52" s="16"/>
      <c r="C52" s="60">
        <v>6</v>
      </c>
      <c r="D52" s="60">
        <v>5</v>
      </c>
      <c r="E52" s="60">
        <v>6</v>
      </c>
      <c r="F52" s="60">
        <v>0</v>
      </c>
      <c r="G52" s="60">
        <v>7</v>
      </c>
      <c r="H52" s="60">
        <v>0</v>
      </c>
      <c r="I52" s="60">
        <v>2</v>
      </c>
      <c r="J52" s="60">
        <v>0</v>
      </c>
      <c r="K52" s="60">
        <v>2</v>
      </c>
      <c r="L52" s="60">
        <v>1</v>
      </c>
      <c r="M52" s="69">
        <v>2</v>
      </c>
      <c r="N52" s="60">
        <v>2</v>
      </c>
      <c r="O52" s="60">
        <v>1</v>
      </c>
      <c r="P52" s="60">
        <v>4</v>
      </c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10" t="s">
        <v>59</v>
      </c>
      <c r="AB52" s="13" t="s">
        <v>9</v>
      </c>
      <c r="AC52" s="52">
        <v>0</v>
      </c>
      <c r="AD52" s="52">
        <v>33</v>
      </c>
      <c r="AE52" s="52">
        <v>33</v>
      </c>
      <c r="AF52" s="52">
        <v>33</v>
      </c>
      <c r="AG52" s="17">
        <v>2016</v>
      </c>
    </row>
    <row r="53" spans="1:33" s="9" customFormat="1" ht="62.25" customHeight="1">
      <c r="A53" s="15"/>
      <c r="B53" s="16"/>
      <c r="C53" s="60">
        <v>6</v>
      </c>
      <c r="D53" s="60">
        <v>5</v>
      </c>
      <c r="E53" s="60">
        <v>6</v>
      </c>
      <c r="F53" s="60">
        <v>0</v>
      </c>
      <c r="G53" s="60">
        <v>7</v>
      </c>
      <c r="H53" s="60">
        <v>0</v>
      </c>
      <c r="I53" s="60">
        <v>2</v>
      </c>
      <c r="J53" s="60">
        <v>0</v>
      </c>
      <c r="K53" s="60">
        <v>2</v>
      </c>
      <c r="L53" s="60">
        <v>1</v>
      </c>
      <c r="M53" s="69">
        <v>2</v>
      </c>
      <c r="N53" s="60">
        <v>2</v>
      </c>
      <c r="O53" s="60">
        <v>1</v>
      </c>
      <c r="P53" s="60">
        <v>4</v>
      </c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10" t="s">
        <v>60</v>
      </c>
      <c r="AB53" s="13" t="s">
        <v>9</v>
      </c>
      <c r="AC53" s="52">
        <v>93.3</v>
      </c>
      <c r="AD53" s="52">
        <v>94.3</v>
      </c>
      <c r="AE53" s="52">
        <v>95.3</v>
      </c>
      <c r="AF53" s="52">
        <v>95.3</v>
      </c>
      <c r="AG53" s="17">
        <v>2016</v>
      </c>
    </row>
    <row r="54" spans="1:33" s="9" customFormat="1" ht="51" customHeight="1">
      <c r="A54" s="15"/>
      <c r="B54" s="16"/>
      <c r="C54" s="60">
        <v>6</v>
      </c>
      <c r="D54" s="60">
        <v>5</v>
      </c>
      <c r="E54" s="60">
        <v>6</v>
      </c>
      <c r="F54" s="60">
        <v>0</v>
      </c>
      <c r="G54" s="60">
        <v>7</v>
      </c>
      <c r="H54" s="60">
        <v>0</v>
      </c>
      <c r="I54" s="60">
        <v>2</v>
      </c>
      <c r="J54" s="60">
        <v>0</v>
      </c>
      <c r="K54" s="60">
        <v>2</v>
      </c>
      <c r="L54" s="60">
        <v>1</v>
      </c>
      <c r="M54" s="69">
        <v>2</v>
      </c>
      <c r="N54" s="60">
        <v>2</v>
      </c>
      <c r="O54" s="60">
        <v>1</v>
      </c>
      <c r="P54" s="60">
        <v>4</v>
      </c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10" t="s">
        <v>126</v>
      </c>
      <c r="AB54" s="108" t="s">
        <v>107</v>
      </c>
      <c r="AC54" s="71" t="s">
        <v>108</v>
      </c>
      <c r="AD54" s="71" t="s">
        <v>108</v>
      </c>
      <c r="AE54" s="71" t="s">
        <v>108</v>
      </c>
      <c r="AF54" s="108" t="s">
        <v>108</v>
      </c>
      <c r="AG54" s="108">
        <v>2016</v>
      </c>
    </row>
    <row r="55" spans="1:33" s="9" customFormat="1" ht="56.25" customHeight="1">
      <c r="A55" s="15"/>
      <c r="B55" s="16"/>
      <c r="C55" s="60">
        <v>6</v>
      </c>
      <c r="D55" s="60">
        <v>5</v>
      </c>
      <c r="E55" s="60">
        <v>6</v>
      </c>
      <c r="F55" s="60">
        <v>0</v>
      </c>
      <c r="G55" s="60">
        <v>7</v>
      </c>
      <c r="H55" s="60">
        <v>0</v>
      </c>
      <c r="I55" s="60">
        <v>2</v>
      </c>
      <c r="J55" s="60">
        <v>0</v>
      </c>
      <c r="K55" s="60">
        <v>2</v>
      </c>
      <c r="L55" s="60">
        <v>1</v>
      </c>
      <c r="M55" s="69">
        <v>2</v>
      </c>
      <c r="N55" s="60">
        <v>2</v>
      </c>
      <c r="O55" s="60">
        <v>1</v>
      </c>
      <c r="P55" s="60">
        <v>4</v>
      </c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94" t="s">
        <v>110</v>
      </c>
      <c r="AB55" s="108" t="s">
        <v>109</v>
      </c>
      <c r="AC55" s="71">
        <v>4</v>
      </c>
      <c r="AD55" s="71">
        <v>4</v>
      </c>
      <c r="AE55" s="71">
        <v>4</v>
      </c>
      <c r="AF55" s="108">
        <v>4</v>
      </c>
      <c r="AG55" s="108">
        <v>2016</v>
      </c>
    </row>
    <row r="56" spans="1:33" s="9" customFormat="1" ht="64.5" customHeight="1">
      <c r="A56" s="15"/>
      <c r="B56" s="16"/>
      <c r="C56" s="60">
        <v>6</v>
      </c>
      <c r="D56" s="60">
        <v>5</v>
      </c>
      <c r="E56" s="60">
        <v>6</v>
      </c>
      <c r="F56" s="60">
        <v>0</v>
      </c>
      <c r="G56" s="60">
        <v>7</v>
      </c>
      <c r="H56" s="60">
        <v>0</v>
      </c>
      <c r="I56" s="60">
        <v>2</v>
      </c>
      <c r="J56" s="60">
        <v>0</v>
      </c>
      <c r="K56" s="60">
        <v>2</v>
      </c>
      <c r="L56" s="60">
        <v>1</v>
      </c>
      <c r="M56" s="69">
        <v>2</v>
      </c>
      <c r="N56" s="60">
        <v>2</v>
      </c>
      <c r="O56" s="60">
        <v>1</v>
      </c>
      <c r="P56" s="60">
        <v>4</v>
      </c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10" t="s">
        <v>118</v>
      </c>
      <c r="AB56" s="13" t="s">
        <v>44</v>
      </c>
      <c r="AC56" s="53">
        <v>80</v>
      </c>
      <c r="AD56" s="53">
        <v>80</v>
      </c>
      <c r="AE56" s="53">
        <v>80</v>
      </c>
      <c r="AF56" s="53">
        <f>SUM(AC56:AE56)</f>
        <v>240</v>
      </c>
      <c r="AG56" s="17">
        <v>2016</v>
      </c>
    </row>
    <row r="57" spans="1:33" s="9" customFormat="1" ht="81" customHeight="1">
      <c r="A57" s="15"/>
      <c r="B57" s="16"/>
      <c r="C57" s="60">
        <v>6</v>
      </c>
      <c r="D57" s="60">
        <v>5</v>
      </c>
      <c r="E57" s="60">
        <v>6</v>
      </c>
      <c r="F57" s="60">
        <v>0</v>
      </c>
      <c r="G57" s="60">
        <v>7</v>
      </c>
      <c r="H57" s="60">
        <v>0</v>
      </c>
      <c r="I57" s="60">
        <v>2</v>
      </c>
      <c r="J57" s="60">
        <v>0</v>
      </c>
      <c r="K57" s="60">
        <v>2</v>
      </c>
      <c r="L57" s="60">
        <v>1</v>
      </c>
      <c r="M57" s="69">
        <v>2</v>
      </c>
      <c r="N57" s="60">
        <v>2</v>
      </c>
      <c r="O57" s="60">
        <v>1</v>
      </c>
      <c r="P57" s="60">
        <v>4</v>
      </c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94" t="s">
        <v>187</v>
      </c>
      <c r="AB57" s="13" t="s">
        <v>7</v>
      </c>
      <c r="AC57" s="53">
        <v>0.1</v>
      </c>
      <c r="AD57" s="53">
        <v>0.4</v>
      </c>
      <c r="AE57" s="53">
        <v>0.8</v>
      </c>
      <c r="AF57" s="53">
        <v>0.8</v>
      </c>
      <c r="AG57" s="17">
        <v>2016</v>
      </c>
    </row>
    <row r="58" spans="1:35" s="9" customFormat="1" ht="51" customHeight="1">
      <c r="A58" s="97"/>
      <c r="B58" s="98"/>
      <c r="C58" s="101">
        <v>6</v>
      </c>
      <c r="D58" s="101">
        <v>5</v>
      </c>
      <c r="E58" s="101">
        <v>6</v>
      </c>
      <c r="F58" s="101">
        <v>0</v>
      </c>
      <c r="G58" s="101">
        <v>8</v>
      </c>
      <c r="H58" s="101">
        <v>0</v>
      </c>
      <c r="I58" s="101">
        <v>1</v>
      </c>
      <c r="J58" s="101">
        <v>0</v>
      </c>
      <c r="K58" s="101">
        <v>2</v>
      </c>
      <c r="L58" s="101">
        <v>2</v>
      </c>
      <c r="M58" s="101">
        <v>0</v>
      </c>
      <c r="N58" s="101">
        <v>0</v>
      </c>
      <c r="O58" s="101">
        <v>0</v>
      </c>
      <c r="P58" s="101">
        <v>0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64" t="s">
        <v>111</v>
      </c>
      <c r="AB58" s="65" t="s">
        <v>44</v>
      </c>
      <c r="AC58" s="66">
        <f>SUM(AC59,AC85)</f>
        <v>24185.500000000004</v>
      </c>
      <c r="AD58" s="66">
        <f>SUM(AD59,AD85)</f>
        <v>21423.300000000003</v>
      </c>
      <c r="AE58" s="66">
        <f>SUM(AE59,AE85)</f>
        <v>21403.300000000003</v>
      </c>
      <c r="AF58" s="66">
        <f>SUM(AF59,AF85)</f>
        <v>67012.1</v>
      </c>
      <c r="AG58" s="95">
        <v>2016</v>
      </c>
      <c r="AI58" s="75"/>
    </row>
    <row r="59" spans="1:33" s="9" customFormat="1" ht="63.75" customHeight="1">
      <c r="A59" s="97"/>
      <c r="B59" s="98"/>
      <c r="C59" s="99">
        <v>6</v>
      </c>
      <c r="D59" s="99">
        <v>5</v>
      </c>
      <c r="E59" s="99">
        <v>6</v>
      </c>
      <c r="F59" s="99">
        <v>0</v>
      </c>
      <c r="G59" s="99">
        <v>8</v>
      </c>
      <c r="H59" s="99">
        <v>0</v>
      </c>
      <c r="I59" s="99">
        <v>1</v>
      </c>
      <c r="J59" s="99">
        <v>0</v>
      </c>
      <c r="K59" s="99">
        <v>2</v>
      </c>
      <c r="L59" s="99">
        <v>2</v>
      </c>
      <c r="M59" s="99">
        <v>2</v>
      </c>
      <c r="N59" s="99">
        <v>1</v>
      </c>
      <c r="O59" s="99">
        <v>0</v>
      </c>
      <c r="P59" s="99">
        <v>0</v>
      </c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50" t="s">
        <v>49</v>
      </c>
      <c r="AB59" s="54" t="s">
        <v>44</v>
      </c>
      <c r="AC59" s="55">
        <f>SUM(AC65,AC67,AC69,AC71,AC73,AC75,AC77,AC79,AC81)</f>
        <v>23652.500000000004</v>
      </c>
      <c r="AD59" s="55">
        <f>SUM(AD65,AD67,AD69,AD71,AD73,AD75,AD77,AD79,AD81)</f>
        <v>20890.300000000003</v>
      </c>
      <c r="AE59" s="55">
        <f>SUM(AE65,AE67,AE69,AE71,AE73,AE75,AE77,AE79,AE81)</f>
        <v>20870.300000000003</v>
      </c>
      <c r="AF59" s="55">
        <f>SUM(AF65,AF67,AF69,AF71,AF73,AF75,AF77,AF79,AF81)</f>
        <v>65413.100000000006</v>
      </c>
      <c r="AG59" s="78">
        <v>2016</v>
      </c>
    </row>
    <row r="60" spans="1:33" s="9" customFormat="1" ht="66" customHeight="1">
      <c r="A60" s="15"/>
      <c r="B60" s="16"/>
      <c r="C60" s="60">
        <v>6</v>
      </c>
      <c r="D60" s="60">
        <v>5</v>
      </c>
      <c r="E60" s="60">
        <v>6</v>
      </c>
      <c r="F60" s="60">
        <v>0</v>
      </c>
      <c r="G60" s="60">
        <v>8</v>
      </c>
      <c r="H60" s="60">
        <v>0</v>
      </c>
      <c r="I60" s="60">
        <v>1</v>
      </c>
      <c r="J60" s="60">
        <v>0</v>
      </c>
      <c r="K60" s="60">
        <v>2</v>
      </c>
      <c r="L60" s="60">
        <v>2</v>
      </c>
      <c r="M60" s="60">
        <v>2</v>
      </c>
      <c r="N60" s="60">
        <v>1</v>
      </c>
      <c r="O60" s="60">
        <v>0</v>
      </c>
      <c r="P60" s="60">
        <v>0</v>
      </c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10" t="s">
        <v>61</v>
      </c>
      <c r="AB60" s="13" t="s">
        <v>9</v>
      </c>
      <c r="AC60" s="52">
        <f>AC7807</f>
        <v>0</v>
      </c>
      <c r="AD60" s="52">
        <v>25</v>
      </c>
      <c r="AE60" s="52">
        <v>30</v>
      </c>
      <c r="AF60" s="52">
        <v>30</v>
      </c>
      <c r="AG60" s="17">
        <v>2016</v>
      </c>
    </row>
    <row r="61" spans="1:33" s="9" customFormat="1" ht="67.5" customHeight="1">
      <c r="A61" s="15"/>
      <c r="B61" s="16"/>
      <c r="C61" s="60">
        <v>6</v>
      </c>
      <c r="D61" s="60">
        <v>5</v>
      </c>
      <c r="E61" s="60">
        <v>6</v>
      </c>
      <c r="F61" s="60">
        <v>0</v>
      </c>
      <c r="G61" s="60">
        <v>8</v>
      </c>
      <c r="H61" s="60">
        <v>0</v>
      </c>
      <c r="I61" s="60">
        <v>1</v>
      </c>
      <c r="J61" s="60">
        <v>0</v>
      </c>
      <c r="K61" s="60">
        <v>2</v>
      </c>
      <c r="L61" s="60">
        <v>2</v>
      </c>
      <c r="M61" s="60">
        <v>2</v>
      </c>
      <c r="N61" s="60">
        <v>1</v>
      </c>
      <c r="O61" s="60">
        <v>0</v>
      </c>
      <c r="P61" s="60">
        <v>0</v>
      </c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10" t="s">
        <v>98</v>
      </c>
      <c r="AB61" s="13" t="s">
        <v>9</v>
      </c>
      <c r="AC61" s="52">
        <v>10.1</v>
      </c>
      <c r="AD61" s="52">
        <v>15</v>
      </c>
      <c r="AE61" s="52">
        <v>18</v>
      </c>
      <c r="AF61" s="52">
        <v>18</v>
      </c>
      <c r="AG61" s="17">
        <v>2016</v>
      </c>
    </row>
    <row r="62" spans="1:33" s="9" customFormat="1" ht="38.25" customHeight="1">
      <c r="A62" s="15"/>
      <c r="B62" s="16"/>
      <c r="C62" s="60">
        <v>6</v>
      </c>
      <c r="D62" s="60">
        <v>5</v>
      </c>
      <c r="E62" s="60">
        <v>6</v>
      </c>
      <c r="F62" s="60">
        <v>0</v>
      </c>
      <c r="G62" s="60">
        <v>8</v>
      </c>
      <c r="H62" s="60">
        <v>0</v>
      </c>
      <c r="I62" s="60">
        <v>1</v>
      </c>
      <c r="J62" s="60">
        <v>0</v>
      </c>
      <c r="K62" s="60">
        <v>2</v>
      </c>
      <c r="L62" s="60">
        <v>2</v>
      </c>
      <c r="M62" s="60">
        <v>2</v>
      </c>
      <c r="N62" s="60">
        <v>1</v>
      </c>
      <c r="O62" s="60">
        <v>0</v>
      </c>
      <c r="P62" s="60">
        <v>0</v>
      </c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10" t="s">
        <v>62</v>
      </c>
      <c r="AB62" s="13" t="s">
        <v>7</v>
      </c>
      <c r="AC62" s="84">
        <v>1</v>
      </c>
      <c r="AD62" s="84">
        <v>1</v>
      </c>
      <c r="AE62" s="84">
        <v>1</v>
      </c>
      <c r="AF62" s="84">
        <v>1</v>
      </c>
      <c r="AG62" s="17">
        <v>2016</v>
      </c>
    </row>
    <row r="63" spans="1:33" s="9" customFormat="1" ht="71.25" customHeight="1">
      <c r="A63" s="15"/>
      <c r="B63" s="16"/>
      <c r="C63" s="60">
        <v>6</v>
      </c>
      <c r="D63" s="60">
        <v>5</v>
      </c>
      <c r="E63" s="60">
        <v>6</v>
      </c>
      <c r="F63" s="60">
        <v>0</v>
      </c>
      <c r="G63" s="60">
        <v>8</v>
      </c>
      <c r="H63" s="60">
        <v>0</v>
      </c>
      <c r="I63" s="60">
        <v>1</v>
      </c>
      <c r="J63" s="60">
        <v>0</v>
      </c>
      <c r="K63" s="60">
        <v>2</v>
      </c>
      <c r="L63" s="60">
        <v>2</v>
      </c>
      <c r="M63" s="60">
        <v>2</v>
      </c>
      <c r="N63" s="60">
        <v>1</v>
      </c>
      <c r="O63" s="60">
        <v>0</v>
      </c>
      <c r="P63" s="60">
        <v>0</v>
      </c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10" t="s">
        <v>63</v>
      </c>
      <c r="AB63" s="13" t="s">
        <v>8</v>
      </c>
      <c r="AC63" s="84">
        <v>3</v>
      </c>
      <c r="AD63" s="84">
        <v>3</v>
      </c>
      <c r="AE63" s="84">
        <v>3</v>
      </c>
      <c r="AF63" s="84">
        <v>3</v>
      </c>
      <c r="AG63" s="17">
        <v>2016</v>
      </c>
    </row>
    <row r="64" spans="1:33" s="9" customFormat="1" ht="33.75" customHeight="1">
      <c r="A64" s="15"/>
      <c r="B64" s="16"/>
      <c r="C64" s="60">
        <v>6</v>
      </c>
      <c r="D64" s="60">
        <v>5</v>
      </c>
      <c r="E64" s="60">
        <v>6</v>
      </c>
      <c r="F64" s="60">
        <v>0</v>
      </c>
      <c r="G64" s="60">
        <v>8</v>
      </c>
      <c r="H64" s="60">
        <v>0</v>
      </c>
      <c r="I64" s="60">
        <v>1</v>
      </c>
      <c r="J64" s="60">
        <v>0</v>
      </c>
      <c r="K64" s="60">
        <v>2</v>
      </c>
      <c r="L64" s="60">
        <v>2</v>
      </c>
      <c r="M64" s="60">
        <v>2</v>
      </c>
      <c r="N64" s="60">
        <v>1</v>
      </c>
      <c r="O64" s="60">
        <v>0</v>
      </c>
      <c r="P64" s="60">
        <v>0</v>
      </c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10" t="s">
        <v>64</v>
      </c>
      <c r="AB64" s="13" t="s">
        <v>7</v>
      </c>
      <c r="AC64" s="84">
        <v>1</v>
      </c>
      <c r="AD64" s="84">
        <v>1</v>
      </c>
      <c r="AE64" s="84">
        <v>1</v>
      </c>
      <c r="AF64" s="84">
        <v>1</v>
      </c>
      <c r="AG64" s="17">
        <v>2016</v>
      </c>
    </row>
    <row r="65" spans="1:33" s="9" customFormat="1" ht="70.5" customHeight="1">
      <c r="A65" s="15"/>
      <c r="B65" s="16"/>
      <c r="C65" s="60">
        <v>6</v>
      </c>
      <c r="D65" s="60">
        <v>5</v>
      </c>
      <c r="E65" s="60">
        <v>6</v>
      </c>
      <c r="F65" s="60">
        <v>0</v>
      </c>
      <c r="G65" s="60">
        <v>8</v>
      </c>
      <c r="H65" s="60">
        <v>0</v>
      </c>
      <c r="I65" s="60">
        <v>1</v>
      </c>
      <c r="J65" s="60">
        <v>0</v>
      </c>
      <c r="K65" s="60">
        <v>2</v>
      </c>
      <c r="L65" s="60">
        <v>2</v>
      </c>
      <c r="M65" s="60">
        <v>2</v>
      </c>
      <c r="N65" s="60">
        <v>1</v>
      </c>
      <c r="O65" s="60">
        <v>0</v>
      </c>
      <c r="P65" s="60">
        <v>1</v>
      </c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10" t="s">
        <v>143</v>
      </c>
      <c r="AB65" s="13" t="s">
        <v>44</v>
      </c>
      <c r="AC65" s="53">
        <v>7387.3</v>
      </c>
      <c r="AD65" s="53">
        <v>7387.3</v>
      </c>
      <c r="AE65" s="53">
        <v>7387.3</v>
      </c>
      <c r="AF65" s="53">
        <f>SUM(AC65:AE65)</f>
        <v>22161.9</v>
      </c>
      <c r="AG65" s="17">
        <v>2016</v>
      </c>
    </row>
    <row r="66" spans="1:33" s="9" customFormat="1" ht="75.75" customHeight="1">
      <c r="A66" s="15"/>
      <c r="B66" s="16"/>
      <c r="C66" s="60">
        <v>6</v>
      </c>
      <c r="D66" s="60">
        <v>5</v>
      </c>
      <c r="E66" s="60">
        <v>6</v>
      </c>
      <c r="F66" s="60">
        <v>0</v>
      </c>
      <c r="G66" s="60">
        <v>8</v>
      </c>
      <c r="H66" s="60">
        <v>0</v>
      </c>
      <c r="I66" s="60">
        <v>1</v>
      </c>
      <c r="J66" s="60">
        <v>0</v>
      </c>
      <c r="K66" s="60">
        <v>2</v>
      </c>
      <c r="L66" s="60">
        <v>2</v>
      </c>
      <c r="M66" s="60">
        <v>2</v>
      </c>
      <c r="N66" s="60">
        <v>1</v>
      </c>
      <c r="O66" s="60">
        <v>0</v>
      </c>
      <c r="P66" s="60">
        <v>1</v>
      </c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94" t="s">
        <v>155</v>
      </c>
      <c r="AB66" s="13" t="s">
        <v>9</v>
      </c>
      <c r="AC66" s="53">
        <v>30</v>
      </c>
      <c r="AD66" s="53">
        <v>34</v>
      </c>
      <c r="AE66" s="53">
        <v>34.5</v>
      </c>
      <c r="AF66" s="53">
        <v>34.5</v>
      </c>
      <c r="AG66" s="17">
        <v>2016</v>
      </c>
    </row>
    <row r="67" spans="1:33" s="9" customFormat="1" ht="67.5" customHeight="1">
      <c r="A67" s="15"/>
      <c r="B67" s="16"/>
      <c r="C67" s="60">
        <v>6</v>
      </c>
      <c r="D67" s="60">
        <v>5</v>
      </c>
      <c r="E67" s="60">
        <v>6</v>
      </c>
      <c r="F67" s="60">
        <v>0</v>
      </c>
      <c r="G67" s="60">
        <v>8</v>
      </c>
      <c r="H67" s="60">
        <v>0</v>
      </c>
      <c r="I67" s="60">
        <v>1</v>
      </c>
      <c r="J67" s="60">
        <v>0</v>
      </c>
      <c r="K67" s="60">
        <v>2</v>
      </c>
      <c r="L67" s="60">
        <v>2</v>
      </c>
      <c r="M67" s="60">
        <v>2</v>
      </c>
      <c r="N67" s="60">
        <v>1</v>
      </c>
      <c r="O67" s="60">
        <v>0</v>
      </c>
      <c r="P67" s="60">
        <v>2</v>
      </c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50" t="s">
        <v>144</v>
      </c>
      <c r="AB67" s="13" t="s">
        <v>44</v>
      </c>
      <c r="AC67" s="53">
        <v>5334.7</v>
      </c>
      <c r="AD67" s="53">
        <v>5334.7</v>
      </c>
      <c r="AE67" s="53">
        <v>5334.7</v>
      </c>
      <c r="AF67" s="53">
        <f>SUM(AC67:AE67)</f>
        <v>16004.099999999999</v>
      </c>
      <c r="AG67" s="17">
        <v>2016</v>
      </c>
    </row>
    <row r="68" spans="1:33" s="9" customFormat="1" ht="69.75" customHeight="1">
      <c r="A68" s="15"/>
      <c r="B68" s="16"/>
      <c r="C68" s="60">
        <v>6</v>
      </c>
      <c r="D68" s="60">
        <v>5</v>
      </c>
      <c r="E68" s="60">
        <v>6</v>
      </c>
      <c r="F68" s="60">
        <v>0</v>
      </c>
      <c r="G68" s="60">
        <v>8</v>
      </c>
      <c r="H68" s="60">
        <v>0</v>
      </c>
      <c r="I68" s="60">
        <v>1</v>
      </c>
      <c r="J68" s="60">
        <v>0</v>
      </c>
      <c r="K68" s="60">
        <v>2</v>
      </c>
      <c r="L68" s="60">
        <v>2</v>
      </c>
      <c r="M68" s="60">
        <v>2</v>
      </c>
      <c r="N68" s="60">
        <v>1</v>
      </c>
      <c r="O68" s="60">
        <v>0</v>
      </c>
      <c r="P68" s="60">
        <v>2</v>
      </c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94" t="s">
        <v>156</v>
      </c>
      <c r="AB68" s="13" t="s">
        <v>9</v>
      </c>
      <c r="AC68" s="53">
        <v>22</v>
      </c>
      <c r="AD68" s="53">
        <v>24</v>
      </c>
      <c r="AE68" s="53">
        <v>24.5</v>
      </c>
      <c r="AF68" s="53">
        <v>24.5</v>
      </c>
      <c r="AG68" s="17">
        <v>2016</v>
      </c>
    </row>
    <row r="69" spans="1:33" s="9" customFormat="1" ht="66.75" customHeight="1">
      <c r="A69" s="15"/>
      <c r="B69" s="16"/>
      <c r="C69" s="60">
        <v>6</v>
      </c>
      <c r="D69" s="60">
        <v>5</v>
      </c>
      <c r="E69" s="60">
        <v>6</v>
      </c>
      <c r="F69" s="60">
        <v>0</v>
      </c>
      <c r="G69" s="60">
        <v>8</v>
      </c>
      <c r="H69" s="60">
        <v>0</v>
      </c>
      <c r="I69" s="60">
        <v>1</v>
      </c>
      <c r="J69" s="60">
        <v>0</v>
      </c>
      <c r="K69" s="60">
        <v>2</v>
      </c>
      <c r="L69" s="60">
        <v>2</v>
      </c>
      <c r="M69" s="60">
        <v>2</v>
      </c>
      <c r="N69" s="60">
        <v>3</v>
      </c>
      <c r="O69" s="60">
        <v>0</v>
      </c>
      <c r="P69" s="60">
        <v>1</v>
      </c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10" t="s">
        <v>112</v>
      </c>
      <c r="AB69" s="13" t="s">
        <v>44</v>
      </c>
      <c r="AC69" s="53">
        <v>1019.6</v>
      </c>
      <c r="AD69" s="53">
        <v>1019.6</v>
      </c>
      <c r="AE69" s="53">
        <v>1019.6</v>
      </c>
      <c r="AF69" s="53">
        <f>SUM(AC69:AE69)</f>
        <v>3058.8</v>
      </c>
      <c r="AG69" s="17">
        <v>2016</v>
      </c>
    </row>
    <row r="70" spans="1:33" s="9" customFormat="1" ht="67.5" customHeight="1">
      <c r="A70" s="15"/>
      <c r="B70" s="16"/>
      <c r="C70" s="60">
        <v>6</v>
      </c>
      <c r="D70" s="60">
        <v>5</v>
      </c>
      <c r="E70" s="60">
        <v>6</v>
      </c>
      <c r="F70" s="60">
        <v>0</v>
      </c>
      <c r="G70" s="60">
        <v>8</v>
      </c>
      <c r="H70" s="60">
        <v>0</v>
      </c>
      <c r="I70" s="60">
        <v>1</v>
      </c>
      <c r="J70" s="60">
        <v>0</v>
      </c>
      <c r="K70" s="60">
        <v>2</v>
      </c>
      <c r="L70" s="60">
        <v>2</v>
      </c>
      <c r="M70" s="60">
        <v>2</v>
      </c>
      <c r="N70" s="60">
        <v>3</v>
      </c>
      <c r="O70" s="60">
        <v>0</v>
      </c>
      <c r="P70" s="60">
        <v>1</v>
      </c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94" t="s">
        <v>157</v>
      </c>
      <c r="AB70" s="13" t="s">
        <v>9</v>
      </c>
      <c r="AC70" s="53">
        <v>4</v>
      </c>
      <c r="AD70" s="53">
        <v>4.5</v>
      </c>
      <c r="AE70" s="53">
        <v>4.7</v>
      </c>
      <c r="AF70" s="53">
        <v>4.7</v>
      </c>
      <c r="AG70" s="17">
        <v>2016</v>
      </c>
    </row>
    <row r="71" spans="1:33" s="9" customFormat="1" ht="69" customHeight="1">
      <c r="A71" s="15"/>
      <c r="B71" s="16"/>
      <c r="C71" s="60">
        <v>6</v>
      </c>
      <c r="D71" s="60">
        <v>5</v>
      </c>
      <c r="E71" s="60">
        <v>6</v>
      </c>
      <c r="F71" s="60">
        <v>0</v>
      </c>
      <c r="G71" s="60">
        <v>8</v>
      </c>
      <c r="H71" s="60">
        <v>0</v>
      </c>
      <c r="I71" s="60">
        <v>1</v>
      </c>
      <c r="J71" s="60">
        <v>0</v>
      </c>
      <c r="K71" s="60">
        <v>2</v>
      </c>
      <c r="L71" s="60">
        <v>2</v>
      </c>
      <c r="M71" s="60">
        <v>2</v>
      </c>
      <c r="N71" s="60">
        <v>3</v>
      </c>
      <c r="O71" s="60">
        <v>0</v>
      </c>
      <c r="P71" s="60">
        <v>2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10" t="s">
        <v>113</v>
      </c>
      <c r="AB71" s="13" t="s">
        <v>44</v>
      </c>
      <c r="AC71" s="53">
        <v>1988.1</v>
      </c>
      <c r="AD71" s="53">
        <v>1988.1</v>
      </c>
      <c r="AE71" s="53">
        <v>1988.1</v>
      </c>
      <c r="AF71" s="53">
        <f>SUM(AC71:AE71)</f>
        <v>5964.299999999999</v>
      </c>
      <c r="AG71" s="17">
        <v>2016</v>
      </c>
    </row>
    <row r="72" spans="1:33" s="9" customFormat="1" ht="72" customHeight="1">
      <c r="A72" s="15"/>
      <c r="B72" s="16"/>
      <c r="C72" s="60">
        <v>6</v>
      </c>
      <c r="D72" s="60">
        <v>5</v>
      </c>
      <c r="E72" s="60">
        <v>6</v>
      </c>
      <c r="F72" s="60">
        <v>0</v>
      </c>
      <c r="G72" s="60">
        <v>8</v>
      </c>
      <c r="H72" s="60">
        <v>0</v>
      </c>
      <c r="I72" s="60">
        <v>1</v>
      </c>
      <c r="J72" s="60">
        <v>0</v>
      </c>
      <c r="K72" s="60">
        <v>2</v>
      </c>
      <c r="L72" s="60">
        <v>2</v>
      </c>
      <c r="M72" s="60">
        <v>2</v>
      </c>
      <c r="N72" s="60">
        <v>3</v>
      </c>
      <c r="O72" s="60">
        <v>0</v>
      </c>
      <c r="P72" s="60">
        <v>2</v>
      </c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110" t="s">
        <v>181</v>
      </c>
      <c r="AB72" s="13" t="s">
        <v>9</v>
      </c>
      <c r="AC72" s="53">
        <v>8</v>
      </c>
      <c r="AD72" s="53">
        <v>9</v>
      </c>
      <c r="AE72" s="53">
        <v>9.2</v>
      </c>
      <c r="AF72" s="53">
        <v>9.2</v>
      </c>
      <c r="AG72" s="17">
        <v>2016</v>
      </c>
    </row>
    <row r="73" spans="1:33" s="9" customFormat="1" ht="54.75" customHeight="1">
      <c r="A73" s="15"/>
      <c r="B73" s="16"/>
      <c r="C73" s="60">
        <v>6</v>
      </c>
      <c r="D73" s="60">
        <v>5</v>
      </c>
      <c r="E73" s="60">
        <v>6</v>
      </c>
      <c r="F73" s="60">
        <v>0</v>
      </c>
      <c r="G73" s="60">
        <v>8</v>
      </c>
      <c r="H73" s="60">
        <v>0</v>
      </c>
      <c r="I73" s="60">
        <v>1</v>
      </c>
      <c r="J73" s="60">
        <v>0</v>
      </c>
      <c r="K73" s="60">
        <v>2</v>
      </c>
      <c r="L73" s="60">
        <v>2</v>
      </c>
      <c r="M73" s="60">
        <v>2</v>
      </c>
      <c r="N73" s="60">
        <v>1</v>
      </c>
      <c r="O73" s="60">
        <v>0</v>
      </c>
      <c r="P73" s="60">
        <v>5</v>
      </c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10" t="s">
        <v>149</v>
      </c>
      <c r="AB73" s="13" t="s">
        <v>44</v>
      </c>
      <c r="AC73" s="53">
        <v>4095.5</v>
      </c>
      <c r="AD73" s="53">
        <v>3687.9</v>
      </c>
      <c r="AE73" s="53">
        <v>3667.9</v>
      </c>
      <c r="AF73" s="53">
        <f>SUM(AC73:AE73)</f>
        <v>11451.3</v>
      </c>
      <c r="AG73" s="17">
        <v>2016</v>
      </c>
    </row>
    <row r="74" spans="1:33" s="9" customFormat="1" ht="93.75" customHeight="1">
      <c r="A74" s="15"/>
      <c r="B74" s="16"/>
      <c r="C74" s="60">
        <v>6</v>
      </c>
      <c r="D74" s="60">
        <v>5</v>
      </c>
      <c r="E74" s="60">
        <v>6</v>
      </c>
      <c r="F74" s="60">
        <v>0</v>
      </c>
      <c r="G74" s="60">
        <v>8</v>
      </c>
      <c r="H74" s="60">
        <v>0</v>
      </c>
      <c r="I74" s="60">
        <v>1</v>
      </c>
      <c r="J74" s="60">
        <v>0</v>
      </c>
      <c r="K74" s="60">
        <v>2</v>
      </c>
      <c r="L74" s="60">
        <v>2</v>
      </c>
      <c r="M74" s="60">
        <v>2</v>
      </c>
      <c r="N74" s="60">
        <v>1</v>
      </c>
      <c r="O74" s="60">
        <v>0</v>
      </c>
      <c r="P74" s="60">
        <v>5</v>
      </c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94" t="s">
        <v>158</v>
      </c>
      <c r="AB74" s="13" t="s">
        <v>9</v>
      </c>
      <c r="AC74" s="53">
        <v>12</v>
      </c>
      <c r="AD74" s="53">
        <v>14.1</v>
      </c>
      <c r="AE74" s="53">
        <v>13.6</v>
      </c>
      <c r="AF74" s="53">
        <v>13.6</v>
      </c>
      <c r="AG74" s="17">
        <v>2016</v>
      </c>
    </row>
    <row r="75" spans="1:33" s="9" customFormat="1" ht="60.75" customHeight="1">
      <c r="A75" s="15"/>
      <c r="B75" s="16"/>
      <c r="C75" s="60">
        <v>6</v>
      </c>
      <c r="D75" s="60">
        <v>5</v>
      </c>
      <c r="E75" s="60">
        <v>6</v>
      </c>
      <c r="F75" s="60">
        <v>0</v>
      </c>
      <c r="G75" s="60">
        <v>8</v>
      </c>
      <c r="H75" s="60">
        <v>0</v>
      </c>
      <c r="I75" s="60">
        <v>1</v>
      </c>
      <c r="J75" s="60">
        <v>0</v>
      </c>
      <c r="K75" s="60">
        <v>2</v>
      </c>
      <c r="L75" s="60">
        <v>2</v>
      </c>
      <c r="M75" s="60">
        <v>2</v>
      </c>
      <c r="N75" s="60">
        <v>3</v>
      </c>
      <c r="O75" s="60">
        <v>0</v>
      </c>
      <c r="P75" s="60">
        <v>5</v>
      </c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10" t="s">
        <v>114</v>
      </c>
      <c r="AB75" s="13" t="s">
        <v>44</v>
      </c>
      <c r="AC75" s="53">
        <v>1001.9</v>
      </c>
      <c r="AD75" s="53">
        <v>981.9</v>
      </c>
      <c r="AE75" s="53">
        <v>981.9</v>
      </c>
      <c r="AF75" s="53">
        <f>SUM(AC75:AE75)</f>
        <v>2965.7</v>
      </c>
      <c r="AG75" s="17">
        <v>2016</v>
      </c>
    </row>
    <row r="76" spans="1:33" s="9" customFormat="1" ht="96" customHeight="1">
      <c r="A76" s="15"/>
      <c r="B76" s="16"/>
      <c r="C76" s="60">
        <v>6</v>
      </c>
      <c r="D76" s="60">
        <v>5</v>
      </c>
      <c r="E76" s="60">
        <v>6</v>
      </c>
      <c r="F76" s="60">
        <v>0</v>
      </c>
      <c r="G76" s="60">
        <v>8</v>
      </c>
      <c r="H76" s="60">
        <v>0</v>
      </c>
      <c r="I76" s="60">
        <v>1</v>
      </c>
      <c r="J76" s="60">
        <v>0</v>
      </c>
      <c r="K76" s="60">
        <v>2</v>
      </c>
      <c r="L76" s="60">
        <v>2</v>
      </c>
      <c r="M76" s="60">
        <v>2</v>
      </c>
      <c r="N76" s="60">
        <v>3</v>
      </c>
      <c r="O76" s="60">
        <v>0</v>
      </c>
      <c r="P76" s="60">
        <v>5</v>
      </c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94" t="s">
        <v>161</v>
      </c>
      <c r="AB76" s="13" t="s">
        <v>9</v>
      </c>
      <c r="AC76" s="53">
        <v>3</v>
      </c>
      <c r="AD76" s="53">
        <v>3.3</v>
      </c>
      <c r="AE76" s="53">
        <v>3.4</v>
      </c>
      <c r="AF76" s="53">
        <v>3.4</v>
      </c>
      <c r="AG76" s="17">
        <v>2016</v>
      </c>
    </row>
    <row r="77" spans="1:33" s="9" customFormat="1" ht="54.75" customHeight="1">
      <c r="A77" s="15"/>
      <c r="B77" s="16"/>
      <c r="C77" s="60">
        <v>6</v>
      </c>
      <c r="D77" s="60">
        <v>5</v>
      </c>
      <c r="E77" s="60">
        <v>6</v>
      </c>
      <c r="F77" s="60">
        <v>0</v>
      </c>
      <c r="G77" s="60">
        <v>8</v>
      </c>
      <c r="H77" s="60">
        <v>0</v>
      </c>
      <c r="I77" s="60">
        <v>1</v>
      </c>
      <c r="J77" s="60">
        <v>0</v>
      </c>
      <c r="K77" s="60">
        <v>2</v>
      </c>
      <c r="L77" s="60">
        <v>2</v>
      </c>
      <c r="M77" s="60">
        <v>2</v>
      </c>
      <c r="N77" s="60">
        <v>1</v>
      </c>
      <c r="O77" s="60">
        <v>0</v>
      </c>
      <c r="P77" s="60">
        <v>7</v>
      </c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10" t="s">
        <v>115</v>
      </c>
      <c r="AB77" s="13" t="s">
        <v>44</v>
      </c>
      <c r="AC77" s="53">
        <v>490.8</v>
      </c>
      <c r="AD77" s="53">
        <v>490.8</v>
      </c>
      <c r="AE77" s="53">
        <v>490.8</v>
      </c>
      <c r="AF77" s="53">
        <f>SUM(AC77:AE77)</f>
        <v>1472.4</v>
      </c>
      <c r="AG77" s="17">
        <v>2016</v>
      </c>
    </row>
    <row r="78" spans="1:33" s="9" customFormat="1" ht="91.5" customHeight="1">
      <c r="A78" s="15"/>
      <c r="B78" s="16"/>
      <c r="C78" s="60">
        <v>6</v>
      </c>
      <c r="D78" s="60">
        <v>5</v>
      </c>
      <c r="E78" s="60">
        <v>6</v>
      </c>
      <c r="F78" s="60">
        <v>0</v>
      </c>
      <c r="G78" s="60">
        <v>8</v>
      </c>
      <c r="H78" s="60">
        <v>0</v>
      </c>
      <c r="I78" s="60">
        <v>1</v>
      </c>
      <c r="J78" s="60">
        <v>0</v>
      </c>
      <c r="K78" s="60">
        <v>2</v>
      </c>
      <c r="L78" s="60">
        <v>2</v>
      </c>
      <c r="M78" s="60">
        <v>2</v>
      </c>
      <c r="N78" s="60">
        <v>1</v>
      </c>
      <c r="O78" s="60">
        <v>0</v>
      </c>
      <c r="P78" s="60">
        <v>7</v>
      </c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94" t="s">
        <v>159</v>
      </c>
      <c r="AB78" s="13" t="s">
        <v>9</v>
      </c>
      <c r="AC78" s="53">
        <v>11.6</v>
      </c>
      <c r="AD78" s="53">
        <v>13.7</v>
      </c>
      <c r="AE78" s="53">
        <v>13.2</v>
      </c>
      <c r="AF78" s="53">
        <v>13.2</v>
      </c>
      <c r="AG78" s="17">
        <v>2016</v>
      </c>
    </row>
    <row r="79" spans="1:33" s="9" customFormat="1" ht="51" customHeight="1">
      <c r="A79" s="15"/>
      <c r="B79" s="16"/>
      <c r="C79" s="60">
        <v>6</v>
      </c>
      <c r="D79" s="60">
        <v>5</v>
      </c>
      <c r="E79" s="60">
        <v>6</v>
      </c>
      <c r="F79" s="60">
        <v>0</v>
      </c>
      <c r="G79" s="60">
        <v>8</v>
      </c>
      <c r="H79" s="60">
        <v>0</v>
      </c>
      <c r="I79" s="60">
        <v>1</v>
      </c>
      <c r="J79" s="60">
        <v>0</v>
      </c>
      <c r="K79" s="60">
        <v>2</v>
      </c>
      <c r="L79" s="60">
        <v>2</v>
      </c>
      <c r="M79" s="60">
        <v>2</v>
      </c>
      <c r="N79" s="60">
        <v>2</v>
      </c>
      <c r="O79" s="60">
        <v>0</v>
      </c>
      <c r="P79" s="60">
        <v>9</v>
      </c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50" t="s">
        <v>119</v>
      </c>
      <c r="AB79" s="13" t="s">
        <v>44</v>
      </c>
      <c r="AC79" s="109">
        <v>1987.7</v>
      </c>
      <c r="AD79" s="109">
        <v>0</v>
      </c>
      <c r="AE79" s="109">
        <v>0</v>
      </c>
      <c r="AF79" s="109">
        <f>SUM(AC79:AE79)</f>
        <v>1987.7</v>
      </c>
      <c r="AG79" s="17">
        <v>2015</v>
      </c>
    </row>
    <row r="80" spans="1:33" s="9" customFormat="1" ht="59.25" customHeight="1">
      <c r="A80" s="15"/>
      <c r="B80" s="16"/>
      <c r="C80" s="60">
        <v>6</v>
      </c>
      <c r="D80" s="60">
        <v>5</v>
      </c>
      <c r="E80" s="60">
        <v>6</v>
      </c>
      <c r="F80" s="60">
        <v>0</v>
      </c>
      <c r="G80" s="60">
        <v>8</v>
      </c>
      <c r="H80" s="60">
        <v>0</v>
      </c>
      <c r="I80" s="60">
        <v>1</v>
      </c>
      <c r="J80" s="60">
        <v>0</v>
      </c>
      <c r="K80" s="60">
        <v>2</v>
      </c>
      <c r="L80" s="60">
        <v>2</v>
      </c>
      <c r="M80" s="60">
        <v>2</v>
      </c>
      <c r="N80" s="60">
        <v>2</v>
      </c>
      <c r="O80" s="60">
        <v>0</v>
      </c>
      <c r="P80" s="60">
        <v>9</v>
      </c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10" t="s">
        <v>162</v>
      </c>
      <c r="AB80" s="13" t="s">
        <v>7</v>
      </c>
      <c r="AC80" s="58">
        <v>3</v>
      </c>
      <c r="AD80" s="58">
        <v>0</v>
      </c>
      <c r="AE80" s="58">
        <v>0</v>
      </c>
      <c r="AF80" s="58">
        <v>0</v>
      </c>
      <c r="AG80" s="17">
        <v>2015</v>
      </c>
    </row>
    <row r="81" spans="1:33" s="9" customFormat="1" ht="50.25" customHeight="1">
      <c r="A81" s="15"/>
      <c r="B81" s="16"/>
      <c r="C81" s="60">
        <v>6</v>
      </c>
      <c r="D81" s="60">
        <v>5</v>
      </c>
      <c r="E81" s="60">
        <v>6</v>
      </c>
      <c r="F81" s="60">
        <v>0</v>
      </c>
      <c r="G81" s="60">
        <v>8</v>
      </c>
      <c r="H81" s="60">
        <v>0</v>
      </c>
      <c r="I81" s="60">
        <v>1</v>
      </c>
      <c r="J81" s="60">
        <v>0</v>
      </c>
      <c r="K81" s="60">
        <v>2</v>
      </c>
      <c r="L81" s="60">
        <v>2</v>
      </c>
      <c r="M81" s="60">
        <v>0</v>
      </c>
      <c r="N81" s="60">
        <v>3</v>
      </c>
      <c r="O81" s="60">
        <v>0</v>
      </c>
      <c r="P81" s="60">
        <v>9</v>
      </c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50" t="s">
        <v>120</v>
      </c>
      <c r="AB81" s="13" t="s">
        <v>44</v>
      </c>
      <c r="AC81" s="109">
        <f>SUM(AC82:AC83)</f>
        <v>346.9</v>
      </c>
      <c r="AD81" s="109">
        <f>SUM(AD82:AD83)</f>
        <v>0</v>
      </c>
      <c r="AE81" s="109">
        <f>SUM(AE82:AE83)</f>
        <v>0</v>
      </c>
      <c r="AF81" s="109">
        <f>SUM(AF82:AF83)</f>
        <v>346.9</v>
      </c>
      <c r="AG81" s="17">
        <v>2015</v>
      </c>
    </row>
    <row r="82" spans="1:33" s="9" customFormat="1" ht="47.25" customHeight="1">
      <c r="A82" s="15"/>
      <c r="B82" s="16"/>
      <c r="C82" s="60">
        <v>6</v>
      </c>
      <c r="D82" s="60">
        <v>5</v>
      </c>
      <c r="E82" s="60">
        <v>6</v>
      </c>
      <c r="F82" s="60">
        <v>0</v>
      </c>
      <c r="G82" s="60">
        <v>8</v>
      </c>
      <c r="H82" s="60">
        <v>0</v>
      </c>
      <c r="I82" s="60">
        <v>1</v>
      </c>
      <c r="J82" s="60">
        <v>0</v>
      </c>
      <c r="K82" s="60">
        <v>2</v>
      </c>
      <c r="L82" s="60">
        <v>2</v>
      </c>
      <c r="M82" s="60">
        <v>0</v>
      </c>
      <c r="N82" s="60">
        <v>3</v>
      </c>
      <c r="O82" s="60">
        <v>0</v>
      </c>
      <c r="P82" s="60">
        <v>9</v>
      </c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10" t="s">
        <v>142</v>
      </c>
      <c r="AB82" s="13" t="s">
        <v>44</v>
      </c>
      <c r="AC82" s="53">
        <v>264</v>
      </c>
      <c r="AD82" s="53">
        <v>0</v>
      </c>
      <c r="AE82" s="53">
        <v>0</v>
      </c>
      <c r="AF82" s="109">
        <f>SUM(AC82:AE82)</f>
        <v>264</v>
      </c>
      <c r="AG82" s="17">
        <v>2015</v>
      </c>
    </row>
    <row r="83" spans="1:33" s="9" customFormat="1" ht="42" customHeight="1">
      <c r="A83" s="15"/>
      <c r="B83" s="16"/>
      <c r="C83" s="60">
        <v>6</v>
      </c>
      <c r="D83" s="60">
        <v>5</v>
      </c>
      <c r="E83" s="60">
        <v>6</v>
      </c>
      <c r="F83" s="60">
        <v>0</v>
      </c>
      <c r="G83" s="60">
        <v>8</v>
      </c>
      <c r="H83" s="60">
        <v>0</v>
      </c>
      <c r="I83" s="60">
        <v>1</v>
      </c>
      <c r="J83" s="60">
        <v>0</v>
      </c>
      <c r="K83" s="60">
        <v>2</v>
      </c>
      <c r="L83" s="60">
        <v>2</v>
      </c>
      <c r="M83" s="60">
        <v>0</v>
      </c>
      <c r="N83" s="60">
        <v>3</v>
      </c>
      <c r="O83" s="60">
        <v>0</v>
      </c>
      <c r="P83" s="60">
        <v>9</v>
      </c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10" t="s">
        <v>121</v>
      </c>
      <c r="AB83" s="13" t="s">
        <v>44</v>
      </c>
      <c r="AC83" s="53">
        <v>82.9</v>
      </c>
      <c r="AD83" s="53">
        <v>0</v>
      </c>
      <c r="AE83" s="53">
        <v>0</v>
      </c>
      <c r="AF83" s="109">
        <f>SUM(AC83:AE83)</f>
        <v>82.9</v>
      </c>
      <c r="AG83" s="17">
        <v>2015</v>
      </c>
    </row>
    <row r="84" spans="1:33" s="9" customFormat="1" ht="54" customHeight="1">
      <c r="A84" s="15"/>
      <c r="B84" s="16"/>
      <c r="C84" s="60">
        <v>6</v>
      </c>
      <c r="D84" s="60">
        <v>5</v>
      </c>
      <c r="E84" s="60">
        <v>6</v>
      </c>
      <c r="F84" s="60">
        <v>0</v>
      </c>
      <c r="G84" s="60">
        <v>8</v>
      </c>
      <c r="H84" s="60">
        <v>0</v>
      </c>
      <c r="I84" s="60">
        <v>1</v>
      </c>
      <c r="J84" s="60">
        <v>0</v>
      </c>
      <c r="K84" s="60">
        <v>2</v>
      </c>
      <c r="L84" s="60">
        <v>2</v>
      </c>
      <c r="M84" s="60">
        <v>0</v>
      </c>
      <c r="N84" s="60">
        <v>3</v>
      </c>
      <c r="O84" s="60">
        <v>0</v>
      </c>
      <c r="P84" s="60">
        <v>9</v>
      </c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10" t="s">
        <v>160</v>
      </c>
      <c r="AB84" s="13" t="s">
        <v>7</v>
      </c>
      <c r="AC84" s="58">
        <v>2</v>
      </c>
      <c r="AD84" s="58">
        <v>0</v>
      </c>
      <c r="AE84" s="58">
        <v>0</v>
      </c>
      <c r="AF84" s="58">
        <v>0</v>
      </c>
      <c r="AG84" s="17">
        <v>2015</v>
      </c>
    </row>
    <row r="85" spans="1:33" s="9" customFormat="1" ht="47.25" customHeight="1">
      <c r="A85" s="97"/>
      <c r="B85" s="98"/>
      <c r="C85" s="99">
        <v>6</v>
      </c>
      <c r="D85" s="99">
        <v>5</v>
      </c>
      <c r="E85" s="99">
        <v>6</v>
      </c>
      <c r="F85" s="99">
        <v>0</v>
      </c>
      <c r="G85" s="99">
        <v>8</v>
      </c>
      <c r="H85" s="99">
        <v>0</v>
      </c>
      <c r="I85" s="99">
        <v>1</v>
      </c>
      <c r="J85" s="99">
        <v>0</v>
      </c>
      <c r="K85" s="99">
        <v>2</v>
      </c>
      <c r="L85" s="99">
        <v>2</v>
      </c>
      <c r="M85" s="100">
        <v>2</v>
      </c>
      <c r="N85" s="99">
        <v>2</v>
      </c>
      <c r="O85" s="99">
        <v>0</v>
      </c>
      <c r="P85" s="99">
        <v>0</v>
      </c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50" t="s">
        <v>122</v>
      </c>
      <c r="AB85" s="54" t="s">
        <v>44</v>
      </c>
      <c r="AC85" s="55">
        <f>SUM(AC89,AC91)</f>
        <v>533</v>
      </c>
      <c r="AD85" s="55">
        <f>SUM(AD89,AD91)</f>
        <v>533</v>
      </c>
      <c r="AE85" s="55">
        <f>SUM(AE89,AE91)</f>
        <v>533</v>
      </c>
      <c r="AF85" s="55">
        <f>SUM(AF89,AF91)</f>
        <v>1599</v>
      </c>
      <c r="AG85" s="78">
        <v>2016</v>
      </c>
    </row>
    <row r="86" spans="1:33" s="9" customFormat="1" ht="47.25" customHeight="1">
      <c r="A86" s="15"/>
      <c r="B86" s="15"/>
      <c r="C86" s="60">
        <v>6</v>
      </c>
      <c r="D86" s="60">
        <v>5</v>
      </c>
      <c r="E86" s="60">
        <v>6</v>
      </c>
      <c r="F86" s="60">
        <v>0</v>
      </c>
      <c r="G86" s="60">
        <v>8</v>
      </c>
      <c r="H86" s="60">
        <v>0</v>
      </c>
      <c r="I86" s="60">
        <v>1</v>
      </c>
      <c r="J86" s="60">
        <v>0</v>
      </c>
      <c r="K86" s="60">
        <v>2</v>
      </c>
      <c r="L86" s="60">
        <v>2</v>
      </c>
      <c r="M86" s="60">
        <v>2</v>
      </c>
      <c r="N86" s="60">
        <v>2</v>
      </c>
      <c r="O86" s="60">
        <v>0</v>
      </c>
      <c r="P86" s="60">
        <v>0</v>
      </c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10" t="s">
        <v>65</v>
      </c>
      <c r="AB86" s="13" t="s">
        <v>9</v>
      </c>
      <c r="AC86" s="52">
        <v>0</v>
      </c>
      <c r="AD86" s="52">
        <v>15.4</v>
      </c>
      <c r="AE86" s="52">
        <v>23</v>
      </c>
      <c r="AF86" s="52">
        <v>23</v>
      </c>
      <c r="AG86" s="17">
        <v>2016</v>
      </c>
    </row>
    <row r="87" spans="1:33" s="9" customFormat="1" ht="47.25" customHeight="1">
      <c r="A87" s="15"/>
      <c r="B87" s="16"/>
      <c r="C87" s="60">
        <v>6</v>
      </c>
      <c r="D87" s="60">
        <v>5</v>
      </c>
      <c r="E87" s="60">
        <v>6</v>
      </c>
      <c r="F87" s="60">
        <v>0</v>
      </c>
      <c r="G87" s="60">
        <v>8</v>
      </c>
      <c r="H87" s="60">
        <v>0</v>
      </c>
      <c r="I87" s="60">
        <v>1</v>
      </c>
      <c r="J87" s="60">
        <v>0</v>
      </c>
      <c r="K87" s="60">
        <v>2</v>
      </c>
      <c r="L87" s="60">
        <v>2</v>
      </c>
      <c r="M87" s="69">
        <v>2</v>
      </c>
      <c r="N87" s="60">
        <v>2</v>
      </c>
      <c r="O87" s="60">
        <v>0</v>
      </c>
      <c r="P87" s="60">
        <v>0</v>
      </c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10" t="s">
        <v>66</v>
      </c>
      <c r="AB87" s="13" t="s">
        <v>9</v>
      </c>
      <c r="AC87" s="52">
        <v>100</v>
      </c>
      <c r="AD87" s="52">
        <v>90</v>
      </c>
      <c r="AE87" s="52">
        <v>80</v>
      </c>
      <c r="AF87" s="52">
        <v>80</v>
      </c>
      <c r="AG87" s="17">
        <v>2016</v>
      </c>
    </row>
    <row r="88" spans="1:33" s="9" customFormat="1" ht="47.25" customHeight="1">
      <c r="A88" s="15"/>
      <c r="B88" s="16"/>
      <c r="C88" s="60">
        <v>6</v>
      </c>
      <c r="D88" s="60">
        <v>5</v>
      </c>
      <c r="E88" s="60">
        <v>6</v>
      </c>
      <c r="F88" s="60">
        <v>0</v>
      </c>
      <c r="G88" s="60">
        <v>8</v>
      </c>
      <c r="H88" s="60">
        <v>0</v>
      </c>
      <c r="I88" s="60">
        <v>1</v>
      </c>
      <c r="J88" s="60">
        <v>0</v>
      </c>
      <c r="K88" s="60">
        <v>2</v>
      </c>
      <c r="L88" s="60">
        <v>2</v>
      </c>
      <c r="M88" s="69">
        <v>2</v>
      </c>
      <c r="N88" s="60">
        <v>2</v>
      </c>
      <c r="O88" s="60">
        <v>0</v>
      </c>
      <c r="P88" s="60">
        <v>0</v>
      </c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10" t="s">
        <v>67</v>
      </c>
      <c r="AB88" s="13" t="s">
        <v>9</v>
      </c>
      <c r="AC88" s="52">
        <v>0</v>
      </c>
      <c r="AD88" s="52">
        <v>26</v>
      </c>
      <c r="AE88" s="52">
        <v>30</v>
      </c>
      <c r="AF88" s="52">
        <v>30</v>
      </c>
      <c r="AG88" s="17">
        <v>2016</v>
      </c>
    </row>
    <row r="89" spans="1:33" s="9" customFormat="1" ht="47.25" customHeight="1">
      <c r="A89" s="15"/>
      <c r="B89" s="16"/>
      <c r="C89" s="60">
        <v>6</v>
      </c>
      <c r="D89" s="60">
        <v>5</v>
      </c>
      <c r="E89" s="60">
        <v>6</v>
      </c>
      <c r="F89" s="60">
        <v>0</v>
      </c>
      <c r="G89" s="60">
        <v>8</v>
      </c>
      <c r="H89" s="60">
        <v>0</v>
      </c>
      <c r="I89" s="60">
        <v>1</v>
      </c>
      <c r="J89" s="60">
        <v>0</v>
      </c>
      <c r="K89" s="60">
        <v>2</v>
      </c>
      <c r="L89" s="60">
        <v>2</v>
      </c>
      <c r="M89" s="60">
        <v>2</v>
      </c>
      <c r="N89" s="60">
        <v>2</v>
      </c>
      <c r="O89" s="60">
        <v>1</v>
      </c>
      <c r="P89" s="60">
        <v>2</v>
      </c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10" t="s">
        <v>123</v>
      </c>
      <c r="AB89" s="13" t="s">
        <v>44</v>
      </c>
      <c r="AC89" s="53">
        <v>33</v>
      </c>
      <c r="AD89" s="53">
        <v>33</v>
      </c>
      <c r="AE89" s="53">
        <v>33</v>
      </c>
      <c r="AF89" s="53">
        <f>SUM(AC89:AE89)</f>
        <v>99</v>
      </c>
      <c r="AG89" s="17">
        <v>2016</v>
      </c>
    </row>
    <row r="90" spans="1:33" s="9" customFormat="1" ht="92.25" customHeight="1">
      <c r="A90" s="15"/>
      <c r="B90" s="16"/>
      <c r="C90" s="60">
        <v>6</v>
      </c>
      <c r="D90" s="60">
        <v>5</v>
      </c>
      <c r="E90" s="60">
        <v>6</v>
      </c>
      <c r="F90" s="60">
        <v>0</v>
      </c>
      <c r="G90" s="60">
        <v>8</v>
      </c>
      <c r="H90" s="60">
        <v>0</v>
      </c>
      <c r="I90" s="60">
        <v>1</v>
      </c>
      <c r="J90" s="60">
        <v>0</v>
      </c>
      <c r="K90" s="60">
        <v>2</v>
      </c>
      <c r="L90" s="60">
        <v>2</v>
      </c>
      <c r="M90" s="60">
        <v>2</v>
      </c>
      <c r="N90" s="60">
        <v>2</v>
      </c>
      <c r="O90" s="60">
        <v>1</v>
      </c>
      <c r="P90" s="60">
        <v>2</v>
      </c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94" t="s">
        <v>163</v>
      </c>
      <c r="AB90" s="13" t="s">
        <v>9</v>
      </c>
      <c r="AC90" s="53">
        <v>0.2</v>
      </c>
      <c r="AD90" s="53">
        <v>0.2</v>
      </c>
      <c r="AE90" s="53">
        <v>0.4</v>
      </c>
      <c r="AF90" s="53">
        <v>0.4</v>
      </c>
      <c r="AG90" s="17">
        <v>2016</v>
      </c>
    </row>
    <row r="91" spans="1:33" s="9" customFormat="1" ht="54.75" customHeight="1">
      <c r="A91" s="15"/>
      <c r="B91" s="16"/>
      <c r="C91" s="60">
        <v>6</v>
      </c>
      <c r="D91" s="60">
        <v>5</v>
      </c>
      <c r="E91" s="60">
        <v>6</v>
      </c>
      <c r="F91" s="60">
        <v>0</v>
      </c>
      <c r="G91" s="60">
        <v>8</v>
      </c>
      <c r="H91" s="60">
        <v>0</v>
      </c>
      <c r="I91" s="60">
        <v>1</v>
      </c>
      <c r="J91" s="60">
        <v>0</v>
      </c>
      <c r="K91" s="60">
        <v>2</v>
      </c>
      <c r="L91" s="60">
        <v>2</v>
      </c>
      <c r="M91" s="69">
        <v>2</v>
      </c>
      <c r="N91" s="60">
        <v>2</v>
      </c>
      <c r="O91" s="60">
        <v>1</v>
      </c>
      <c r="P91" s="60">
        <v>1</v>
      </c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10" t="s">
        <v>124</v>
      </c>
      <c r="AB91" s="13" t="s">
        <v>44</v>
      </c>
      <c r="AC91" s="53">
        <v>500</v>
      </c>
      <c r="AD91" s="53">
        <v>500</v>
      </c>
      <c r="AE91" s="53">
        <v>500</v>
      </c>
      <c r="AF91" s="53">
        <f>SUM(AC91:AE91)</f>
        <v>1500</v>
      </c>
      <c r="AG91" s="17">
        <v>2016</v>
      </c>
    </row>
    <row r="92" spans="1:33" s="9" customFormat="1" ht="88.5" customHeight="1">
      <c r="A92" s="15"/>
      <c r="B92" s="16"/>
      <c r="C92" s="60">
        <v>6</v>
      </c>
      <c r="D92" s="60">
        <v>5</v>
      </c>
      <c r="E92" s="60">
        <v>6</v>
      </c>
      <c r="F92" s="60">
        <v>0</v>
      </c>
      <c r="G92" s="60">
        <v>8</v>
      </c>
      <c r="H92" s="60">
        <v>0</v>
      </c>
      <c r="I92" s="60">
        <v>1</v>
      </c>
      <c r="J92" s="60">
        <v>0</v>
      </c>
      <c r="K92" s="60">
        <v>2</v>
      </c>
      <c r="L92" s="60">
        <v>2</v>
      </c>
      <c r="M92" s="69">
        <v>2</v>
      </c>
      <c r="N92" s="60">
        <v>2</v>
      </c>
      <c r="O92" s="60">
        <v>1</v>
      </c>
      <c r="P92" s="60">
        <v>1</v>
      </c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94" t="s">
        <v>164</v>
      </c>
      <c r="AB92" s="13" t="s">
        <v>9</v>
      </c>
      <c r="AC92" s="53">
        <v>17.1</v>
      </c>
      <c r="AD92" s="53">
        <v>7.4</v>
      </c>
      <c r="AE92" s="53">
        <v>5.2</v>
      </c>
      <c r="AF92" s="53">
        <v>5.2</v>
      </c>
      <c r="AG92" s="17">
        <v>2016</v>
      </c>
    </row>
    <row r="93" spans="1:35" s="9" customFormat="1" ht="60" customHeight="1">
      <c r="A93" s="97"/>
      <c r="B93" s="98"/>
      <c r="C93" s="101">
        <v>6</v>
      </c>
      <c r="D93" s="101">
        <v>5</v>
      </c>
      <c r="E93" s="101">
        <v>6</v>
      </c>
      <c r="F93" s="101">
        <v>0</v>
      </c>
      <c r="G93" s="101">
        <v>8</v>
      </c>
      <c r="H93" s="101">
        <v>0</v>
      </c>
      <c r="I93" s="101">
        <v>1</v>
      </c>
      <c r="J93" s="101">
        <v>0</v>
      </c>
      <c r="K93" s="101">
        <v>2</v>
      </c>
      <c r="L93" s="101">
        <v>3</v>
      </c>
      <c r="M93" s="101">
        <v>0</v>
      </c>
      <c r="N93" s="101">
        <v>0</v>
      </c>
      <c r="O93" s="101">
        <v>0</v>
      </c>
      <c r="P93" s="101">
        <v>0</v>
      </c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64" t="s">
        <v>40</v>
      </c>
      <c r="AB93" s="65" t="s">
        <v>44</v>
      </c>
      <c r="AC93" s="66">
        <f>SUM(AC94,AC106,AC112)</f>
        <v>13538.2</v>
      </c>
      <c r="AD93" s="66">
        <f>SUM(AD94,AD106,AD112)</f>
        <v>11654.099999999999</v>
      </c>
      <c r="AE93" s="66">
        <f>SUM(AE94,AE106,AE112)</f>
        <v>11654.099999999999</v>
      </c>
      <c r="AF93" s="66">
        <f>SUM(AF94,AF106,AF112)</f>
        <v>36846.4</v>
      </c>
      <c r="AG93" s="95">
        <v>2016</v>
      </c>
      <c r="AI93" s="75"/>
    </row>
    <row r="94" spans="1:35" s="9" customFormat="1" ht="60" customHeight="1">
      <c r="A94" s="97"/>
      <c r="B94" s="98"/>
      <c r="C94" s="99">
        <v>6</v>
      </c>
      <c r="D94" s="99">
        <v>5</v>
      </c>
      <c r="E94" s="99">
        <v>6</v>
      </c>
      <c r="F94" s="99">
        <v>0</v>
      </c>
      <c r="G94" s="99">
        <v>8</v>
      </c>
      <c r="H94" s="99">
        <v>0</v>
      </c>
      <c r="I94" s="99">
        <v>1</v>
      </c>
      <c r="J94" s="99">
        <v>0</v>
      </c>
      <c r="K94" s="99">
        <v>2</v>
      </c>
      <c r="L94" s="99">
        <v>3</v>
      </c>
      <c r="M94" s="99">
        <v>2</v>
      </c>
      <c r="N94" s="99">
        <v>3</v>
      </c>
      <c r="O94" s="99">
        <v>0</v>
      </c>
      <c r="P94" s="99">
        <v>0</v>
      </c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50" t="s">
        <v>50</v>
      </c>
      <c r="AB94" s="54" t="s">
        <v>44</v>
      </c>
      <c r="AC94" s="55">
        <f>SUM(AC98,AC100,AC102,AC104)</f>
        <v>11323</v>
      </c>
      <c r="AD94" s="55">
        <f>SUM(AD98,AD100,AD102,AD104)</f>
        <v>10254.099999999999</v>
      </c>
      <c r="AE94" s="55">
        <f>SUM(AE98,AE100,AE102,AE104)</f>
        <v>10254.099999999999</v>
      </c>
      <c r="AF94" s="55">
        <f>SUM(AF98,AF100,AF102,AF104)</f>
        <v>31831.2</v>
      </c>
      <c r="AG94" s="78">
        <v>2016</v>
      </c>
      <c r="AI94" s="75"/>
    </row>
    <row r="95" spans="1:33" s="9" customFormat="1" ht="87" customHeight="1">
      <c r="A95" s="15"/>
      <c r="B95" s="16"/>
      <c r="C95" s="60">
        <v>6</v>
      </c>
      <c r="D95" s="60">
        <v>5</v>
      </c>
      <c r="E95" s="60">
        <v>6</v>
      </c>
      <c r="F95" s="60">
        <v>0</v>
      </c>
      <c r="G95" s="60">
        <v>8</v>
      </c>
      <c r="H95" s="60">
        <v>0</v>
      </c>
      <c r="I95" s="60">
        <v>1</v>
      </c>
      <c r="J95" s="60">
        <v>0</v>
      </c>
      <c r="K95" s="60">
        <v>2</v>
      </c>
      <c r="L95" s="60">
        <v>3</v>
      </c>
      <c r="M95" s="60">
        <v>2</v>
      </c>
      <c r="N95" s="60">
        <v>3</v>
      </c>
      <c r="O95" s="60">
        <v>0</v>
      </c>
      <c r="P95" s="60">
        <v>0</v>
      </c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10" t="s">
        <v>68</v>
      </c>
      <c r="AB95" s="13" t="s">
        <v>9</v>
      </c>
      <c r="AC95" s="52">
        <f>-AD8093</f>
        <v>0</v>
      </c>
      <c r="AD95" s="52">
        <v>20</v>
      </c>
      <c r="AE95" s="52">
        <v>30</v>
      </c>
      <c r="AF95" s="52">
        <v>30</v>
      </c>
      <c r="AG95" s="17">
        <v>2016</v>
      </c>
    </row>
    <row r="96" spans="1:33" s="9" customFormat="1" ht="75.75" customHeight="1">
      <c r="A96" s="15"/>
      <c r="B96" s="16"/>
      <c r="C96" s="60">
        <v>6</v>
      </c>
      <c r="D96" s="60">
        <v>5</v>
      </c>
      <c r="E96" s="60">
        <v>6</v>
      </c>
      <c r="F96" s="60">
        <v>0</v>
      </c>
      <c r="G96" s="60">
        <v>8</v>
      </c>
      <c r="H96" s="60">
        <v>0</v>
      </c>
      <c r="I96" s="60">
        <v>1</v>
      </c>
      <c r="J96" s="60">
        <v>0</v>
      </c>
      <c r="K96" s="60">
        <v>2</v>
      </c>
      <c r="L96" s="60">
        <v>3</v>
      </c>
      <c r="M96" s="60">
        <v>2</v>
      </c>
      <c r="N96" s="60">
        <v>3</v>
      </c>
      <c r="O96" s="60">
        <v>0</v>
      </c>
      <c r="P96" s="60">
        <v>0</v>
      </c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10" t="s">
        <v>69</v>
      </c>
      <c r="AB96" s="13" t="s">
        <v>9</v>
      </c>
      <c r="AC96" s="52">
        <v>2</v>
      </c>
      <c r="AD96" s="52">
        <v>5</v>
      </c>
      <c r="AE96" s="52">
        <v>6</v>
      </c>
      <c r="AF96" s="52">
        <v>6</v>
      </c>
      <c r="AG96" s="17">
        <v>2016</v>
      </c>
    </row>
    <row r="97" spans="1:33" s="9" customFormat="1" ht="39.75" customHeight="1">
      <c r="A97" s="15"/>
      <c r="B97" s="16"/>
      <c r="C97" s="60">
        <v>6</v>
      </c>
      <c r="D97" s="60">
        <v>5</v>
      </c>
      <c r="E97" s="60">
        <v>6</v>
      </c>
      <c r="F97" s="60">
        <v>0</v>
      </c>
      <c r="G97" s="60">
        <v>8</v>
      </c>
      <c r="H97" s="60">
        <v>0</v>
      </c>
      <c r="I97" s="60">
        <v>1</v>
      </c>
      <c r="J97" s="60">
        <v>0</v>
      </c>
      <c r="K97" s="60">
        <v>2</v>
      </c>
      <c r="L97" s="60">
        <v>3</v>
      </c>
      <c r="M97" s="60">
        <v>2</v>
      </c>
      <c r="N97" s="60">
        <v>3</v>
      </c>
      <c r="O97" s="60">
        <v>0</v>
      </c>
      <c r="P97" s="60">
        <v>0</v>
      </c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10" t="s">
        <v>70</v>
      </c>
      <c r="AB97" s="13" t="s">
        <v>7</v>
      </c>
      <c r="AC97" s="84">
        <v>1</v>
      </c>
      <c r="AD97" s="84">
        <v>1</v>
      </c>
      <c r="AE97" s="84">
        <v>1</v>
      </c>
      <c r="AF97" s="84">
        <v>1</v>
      </c>
      <c r="AG97" s="17">
        <v>2016</v>
      </c>
    </row>
    <row r="98" spans="1:33" s="9" customFormat="1" ht="72.75" customHeight="1">
      <c r="A98" s="15"/>
      <c r="B98" s="16"/>
      <c r="C98" s="60">
        <v>6</v>
      </c>
      <c r="D98" s="60">
        <v>5</v>
      </c>
      <c r="E98" s="60">
        <v>6</v>
      </c>
      <c r="F98" s="60">
        <v>0</v>
      </c>
      <c r="G98" s="60">
        <v>8</v>
      </c>
      <c r="H98" s="60">
        <v>0</v>
      </c>
      <c r="I98" s="60">
        <v>1</v>
      </c>
      <c r="J98" s="60">
        <v>0</v>
      </c>
      <c r="K98" s="60">
        <v>2</v>
      </c>
      <c r="L98" s="60">
        <v>3</v>
      </c>
      <c r="M98" s="60">
        <v>2</v>
      </c>
      <c r="N98" s="60">
        <v>3</v>
      </c>
      <c r="O98" s="60">
        <v>0</v>
      </c>
      <c r="P98" s="60">
        <v>1</v>
      </c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10" t="s">
        <v>125</v>
      </c>
      <c r="AB98" s="13" t="s">
        <v>44</v>
      </c>
      <c r="AC98" s="53">
        <v>5736.8</v>
      </c>
      <c r="AD98" s="53">
        <v>5736.8</v>
      </c>
      <c r="AE98" s="53">
        <v>5736.8</v>
      </c>
      <c r="AF98" s="53">
        <f>SUM(AC98:AE98)</f>
        <v>17210.4</v>
      </c>
      <c r="AG98" s="17">
        <v>2016</v>
      </c>
    </row>
    <row r="99" spans="1:34" s="9" customFormat="1" ht="70.5" customHeight="1">
      <c r="A99" s="15"/>
      <c r="B99" s="16"/>
      <c r="C99" s="60">
        <v>6</v>
      </c>
      <c r="D99" s="60">
        <v>5</v>
      </c>
      <c r="E99" s="60">
        <v>6</v>
      </c>
      <c r="F99" s="60">
        <v>0</v>
      </c>
      <c r="G99" s="60">
        <v>8</v>
      </c>
      <c r="H99" s="60">
        <v>0</v>
      </c>
      <c r="I99" s="60">
        <v>1</v>
      </c>
      <c r="J99" s="60">
        <v>0</v>
      </c>
      <c r="K99" s="60">
        <v>2</v>
      </c>
      <c r="L99" s="60">
        <v>3</v>
      </c>
      <c r="M99" s="60">
        <v>2</v>
      </c>
      <c r="N99" s="60">
        <v>3</v>
      </c>
      <c r="O99" s="60">
        <v>0</v>
      </c>
      <c r="P99" s="60">
        <v>1</v>
      </c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94" t="s">
        <v>165</v>
      </c>
      <c r="AB99" s="13" t="s">
        <v>9</v>
      </c>
      <c r="AC99" s="53">
        <v>42</v>
      </c>
      <c r="AD99" s="53">
        <v>46</v>
      </c>
      <c r="AE99" s="53">
        <v>47</v>
      </c>
      <c r="AF99" s="53">
        <v>47</v>
      </c>
      <c r="AG99" s="17">
        <v>2016</v>
      </c>
      <c r="AH99" s="75"/>
    </row>
    <row r="100" spans="1:33" s="9" customFormat="1" ht="76.5" customHeight="1">
      <c r="A100" s="15"/>
      <c r="B100" s="16"/>
      <c r="C100" s="60">
        <v>6</v>
      </c>
      <c r="D100" s="60">
        <v>5</v>
      </c>
      <c r="E100" s="60">
        <v>6</v>
      </c>
      <c r="F100" s="60">
        <v>0</v>
      </c>
      <c r="G100" s="60">
        <v>8</v>
      </c>
      <c r="H100" s="60">
        <v>0</v>
      </c>
      <c r="I100" s="60">
        <v>1</v>
      </c>
      <c r="J100" s="60">
        <v>0</v>
      </c>
      <c r="K100" s="60">
        <v>2</v>
      </c>
      <c r="L100" s="60">
        <v>3</v>
      </c>
      <c r="M100" s="60">
        <v>2</v>
      </c>
      <c r="N100" s="60">
        <v>3</v>
      </c>
      <c r="O100" s="60">
        <v>0</v>
      </c>
      <c r="P100" s="60">
        <v>2</v>
      </c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50" t="s">
        <v>145</v>
      </c>
      <c r="AB100" s="13" t="s">
        <v>44</v>
      </c>
      <c r="AC100" s="53">
        <v>1770.6</v>
      </c>
      <c r="AD100" s="53">
        <v>1770.6</v>
      </c>
      <c r="AE100" s="53">
        <v>1770.6</v>
      </c>
      <c r="AF100" s="53">
        <f>SUM(AC100:AE100)</f>
        <v>5311.799999999999</v>
      </c>
      <c r="AG100" s="17">
        <v>2016</v>
      </c>
    </row>
    <row r="101" spans="1:33" s="9" customFormat="1" ht="67.5" customHeight="1">
      <c r="A101" s="15"/>
      <c r="B101" s="16"/>
      <c r="C101" s="60">
        <v>6</v>
      </c>
      <c r="D101" s="60">
        <v>5</v>
      </c>
      <c r="E101" s="60">
        <v>6</v>
      </c>
      <c r="F101" s="60">
        <v>0</v>
      </c>
      <c r="G101" s="60">
        <v>8</v>
      </c>
      <c r="H101" s="60">
        <v>0</v>
      </c>
      <c r="I101" s="60">
        <v>1</v>
      </c>
      <c r="J101" s="60">
        <v>0</v>
      </c>
      <c r="K101" s="60">
        <v>2</v>
      </c>
      <c r="L101" s="60">
        <v>3</v>
      </c>
      <c r="M101" s="60">
        <v>2</v>
      </c>
      <c r="N101" s="60">
        <v>3</v>
      </c>
      <c r="O101" s="60">
        <v>0</v>
      </c>
      <c r="P101" s="60">
        <v>2</v>
      </c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50" t="s">
        <v>180</v>
      </c>
      <c r="AB101" s="13" t="s">
        <v>9</v>
      </c>
      <c r="AC101" s="53">
        <v>13</v>
      </c>
      <c r="AD101" s="53">
        <v>15</v>
      </c>
      <c r="AE101" s="53">
        <v>15.1</v>
      </c>
      <c r="AF101" s="53">
        <v>15.1</v>
      </c>
      <c r="AG101" s="17">
        <v>2016</v>
      </c>
    </row>
    <row r="102" spans="1:33" s="9" customFormat="1" ht="63.75" customHeight="1">
      <c r="A102" s="15"/>
      <c r="B102" s="16"/>
      <c r="C102" s="60">
        <v>6</v>
      </c>
      <c r="D102" s="60">
        <v>5</v>
      </c>
      <c r="E102" s="60">
        <v>6</v>
      </c>
      <c r="F102" s="60">
        <v>0</v>
      </c>
      <c r="G102" s="60">
        <v>8</v>
      </c>
      <c r="H102" s="60">
        <v>0</v>
      </c>
      <c r="I102" s="60">
        <v>1</v>
      </c>
      <c r="J102" s="60">
        <v>0</v>
      </c>
      <c r="K102" s="60">
        <v>2</v>
      </c>
      <c r="L102" s="60">
        <v>3</v>
      </c>
      <c r="M102" s="60">
        <v>2</v>
      </c>
      <c r="N102" s="60">
        <v>3</v>
      </c>
      <c r="O102" s="60">
        <v>0</v>
      </c>
      <c r="P102" s="60">
        <v>5</v>
      </c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10" t="s">
        <v>127</v>
      </c>
      <c r="AB102" s="13" t="s">
        <v>44</v>
      </c>
      <c r="AC102" s="53">
        <v>3788.6</v>
      </c>
      <c r="AD102" s="53">
        <v>2719.7</v>
      </c>
      <c r="AE102" s="53">
        <v>2719.7</v>
      </c>
      <c r="AF102" s="53">
        <f>SUM(AC102:AE102)</f>
        <v>9228</v>
      </c>
      <c r="AG102" s="17">
        <v>2016</v>
      </c>
    </row>
    <row r="103" spans="1:33" s="9" customFormat="1" ht="82.5" customHeight="1">
      <c r="A103" s="15"/>
      <c r="B103" s="16"/>
      <c r="C103" s="60">
        <v>6</v>
      </c>
      <c r="D103" s="60">
        <v>5</v>
      </c>
      <c r="E103" s="60">
        <v>6</v>
      </c>
      <c r="F103" s="60">
        <v>0</v>
      </c>
      <c r="G103" s="60">
        <v>8</v>
      </c>
      <c r="H103" s="60">
        <v>0</v>
      </c>
      <c r="I103" s="60">
        <v>1</v>
      </c>
      <c r="J103" s="60">
        <v>0</v>
      </c>
      <c r="K103" s="60">
        <v>2</v>
      </c>
      <c r="L103" s="60">
        <v>3</v>
      </c>
      <c r="M103" s="60">
        <v>2</v>
      </c>
      <c r="N103" s="60">
        <v>3</v>
      </c>
      <c r="O103" s="60">
        <v>0</v>
      </c>
      <c r="P103" s="60">
        <v>5</v>
      </c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94" t="s">
        <v>166</v>
      </c>
      <c r="AB103" s="13" t="s">
        <v>9</v>
      </c>
      <c r="AC103" s="53">
        <v>10.6</v>
      </c>
      <c r="AD103" s="53">
        <v>19</v>
      </c>
      <c r="AE103" s="53">
        <v>19.8</v>
      </c>
      <c r="AF103" s="53">
        <v>19.8</v>
      </c>
      <c r="AG103" s="17">
        <v>2016</v>
      </c>
    </row>
    <row r="104" spans="1:33" s="9" customFormat="1" ht="42.75" customHeight="1">
      <c r="A104" s="15"/>
      <c r="B104" s="16"/>
      <c r="C104" s="60">
        <v>6</v>
      </c>
      <c r="D104" s="60">
        <v>5</v>
      </c>
      <c r="E104" s="60">
        <v>6</v>
      </c>
      <c r="F104" s="60">
        <v>0</v>
      </c>
      <c r="G104" s="60">
        <v>8</v>
      </c>
      <c r="H104" s="60">
        <v>0</v>
      </c>
      <c r="I104" s="60">
        <v>1</v>
      </c>
      <c r="J104" s="60">
        <v>0</v>
      </c>
      <c r="K104" s="60">
        <v>2</v>
      </c>
      <c r="L104" s="60">
        <v>3</v>
      </c>
      <c r="M104" s="60">
        <v>2</v>
      </c>
      <c r="N104" s="60">
        <v>3</v>
      </c>
      <c r="O104" s="60">
        <v>1</v>
      </c>
      <c r="P104" s="60">
        <v>2</v>
      </c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10" t="s">
        <v>128</v>
      </c>
      <c r="AB104" s="13" t="s">
        <v>44</v>
      </c>
      <c r="AC104" s="53">
        <v>27</v>
      </c>
      <c r="AD104" s="53">
        <v>27</v>
      </c>
      <c r="AE104" s="53">
        <v>27</v>
      </c>
      <c r="AF104" s="53">
        <f>SUM(AC104:AE104)</f>
        <v>81</v>
      </c>
      <c r="AG104" s="17">
        <v>2016</v>
      </c>
    </row>
    <row r="105" spans="1:33" s="9" customFormat="1" ht="80.25" customHeight="1">
      <c r="A105" s="15"/>
      <c r="B105" s="16"/>
      <c r="C105" s="60">
        <v>6</v>
      </c>
      <c r="D105" s="60">
        <v>5</v>
      </c>
      <c r="E105" s="60">
        <v>6</v>
      </c>
      <c r="F105" s="60">
        <v>0</v>
      </c>
      <c r="G105" s="60">
        <v>8</v>
      </c>
      <c r="H105" s="60">
        <v>0</v>
      </c>
      <c r="I105" s="60">
        <v>1</v>
      </c>
      <c r="J105" s="60">
        <v>0</v>
      </c>
      <c r="K105" s="60">
        <v>2</v>
      </c>
      <c r="L105" s="60">
        <v>3</v>
      </c>
      <c r="M105" s="60">
        <v>2</v>
      </c>
      <c r="N105" s="60">
        <v>3</v>
      </c>
      <c r="O105" s="60">
        <v>1</v>
      </c>
      <c r="P105" s="60">
        <v>2</v>
      </c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94" t="s">
        <v>167</v>
      </c>
      <c r="AB105" s="13" t="s">
        <v>9</v>
      </c>
      <c r="AC105" s="53">
        <v>0.2</v>
      </c>
      <c r="AD105" s="53">
        <v>0.6</v>
      </c>
      <c r="AE105" s="53">
        <v>0.8</v>
      </c>
      <c r="AF105" s="53">
        <v>0.8</v>
      </c>
      <c r="AG105" s="17">
        <v>2016</v>
      </c>
    </row>
    <row r="106" spans="1:33" s="9" customFormat="1" ht="51" customHeight="1">
      <c r="A106" s="97"/>
      <c r="B106" s="98"/>
      <c r="C106" s="99">
        <v>6</v>
      </c>
      <c r="D106" s="99">
        <v>5</v>
      </c>
      <c r="E106" s="99">
        <v>6</v>
      </c>
      <c r="F106" s="99">
        <v>0</v>
      </c>
      <c r="G106" s="99">
        <v>8</v>
      </c>
      <c r="H106" s="99">
        <v>0</v>
      </c>
      <c r="I106" s="99">
        <v>1</v>
      </c>
      <c r="J106" s="99">
        <v>0</v>
      </c>
      <c r="K106" s="99">
        <v>2</v>
      </c>
      <c r="L106" s="99">
        <v>3</v>
      </c>
      <c r="M106" s="99">
        <v>2</v>
      </c>
      <c r="N106" s="99">
        <v>3</v>
      </c>
      <c r="O106" s="99">
        <v>0</v>
      </c>
      <c r="P106" s="99">
        <v>9</v>
      </c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50" t="s">
        <v>116</v>
      </c>
      <c r="AB106" s="54" t="s">
        <v>44</v>
      </c>
      <c r="AC106" s="57">
        <f>SUM(AC108,AC110)</f>
        <v>815.2</v>
      </c>
      <c r="AD106" s="57">
        <f>SUM(AD108,AD110)</f>
        <v>0</v>
      </c>
      <c r="AE106" s="57">
        <f>SUM(AE108,AE110)</f>
        <v>0</v>
      </c>
      <c r="AF106" s="57">
        <f>SUM(AF108,AF110)</f>
        <v>815.2</v>
      </c>
      <c r="AG106" s="78">
        <v>2015</v>
      </c>
    </row>
    <row r="107" spans="1:33" s="9" customFormat="1" ht="64.5" customHeight="1">
      <c r="A107" s="15"/>
      <c r="B107" s="16"/>
      <c r="C107" s="60">
        <v>6</v>
      </c>
      <c r="D107" s="60">
        <v>5</v>
      </c>
      <c r="E107" s="60">
        <v>6</v>
      </c>
      <c r="F107" s="60">
        <v>0</v>
      </c>
      <c r="G107" s="60">
        <v>8</v>
      </c>
      <c r="H107" s="60">
        <v>0</v>
      </c>
      <c r="I107" s="60">
        <v>1</v>
      </c>
      <c r="J107" s="60">
        <v>0</v>
      </c>
      <c r="K107" s="60">
        <v>2</v>
      </c>
      <c r="L107" s="60">
        <v>3</v>
      </c>
      <c r="M107" s="60">
        <v>2</v>
      </c>
      <c r="N107" s="60">
        <v>3</v>
      </c>
      <c r="O107" s="60">
        <v>0</v>
      </c>
      <c r="P107" s="60">
        <v>9</v>
      </c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10" t="s">
        <v>71</v>
      </c>
      <c r="AB107" s="13" t="s">
        <v>7</v>
      </c>
      <c r="AC107" s="59">
        <v>1</v>
      </c>
      <c r="AD107" s="59">
        <v>0</v>
      </c>
      <c r="AE107" s="59">
        <v>0</v>
      </c>
      <c r="AF107" s="59">
        <v>0</v>
      </c>
      <c r="AG107" s="17">
        <v>2015</v>
      </c>
    </row>
    <row r="108" spans="1:33" s="9" customFormat="1" ht="45">
      <c r="A108" s="15"/>
      <c r="B108" s="16"/>
      <c r="C108" s="60">
        <v>6</v>
      </c>
      <c r="D108" s="60">
        <v>5</v>
      </c>
      <c r="E108" s="60">
        <v>6</v>
      </c>
      <c r="F108" s="60">
        <v>0</v>
      </c>
      <c r="G108" s="60">
        <v>8</v>
      </c>
      <c r="H108" s="60">
        <v>0</v>
      </c>
      <c r="I108" s="60">
        <v>1</v>
      </c>
      <c r="J108" s="60">
        <v>0</v>
      </c>
      <c r="K108" s="60">
        <v>2</v>
      </c>
      <c r="L108" s="60">
        <v>3</v>
      </c>
      <c r="M108" s="60">
        <v>2</v>
      </c>
      <c r="N108" s="60">
        <v>3</v>
      </c>
      <c r="O108" s="60">
        <v>0</v>
      </c>
      <c r="P108" s="60">
        <v>9</v>
      </c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10" t="s">
        <v>129</v>
      </c>
      <c r="AB108" s="13" t="s">
        <v>44</v>
      </c>
      <c r="AC108" s="53">
        <v>646</v>
      </c>
      <c r="AD108" s="53">
        <v>0</v>
      </c>
      <c r="AE108" s="53">
        <v>0</v>
      </c>
      <c r="AF108" s="53">
        <f>SUM(AC108:AE108)</f>
        <v>646</v>
      </c>
      <c r="AG108" s="17">
        <v>2015</v>
      </c>
    </row>
    <row r="109" spans="1:33" s="9" customFormat="1" ht="75">
      <c r="A109" s="15"/>
      <c r="B109" s="16"/>
      <c r="C109" s="60">
        <v>6</v>
      </c>
      <c r="D109" s="60">
        <v>5</v>
      </c>
      <c r="E109" s="60">
        <v>6</v>
      </c>
      <c r="F109" s="60">
        <v>0</v>
      </c>
      <c r="G109" s="60">
        <v>8</v>
      </c>
      <c r="H109" s="60">
        <v>0</v>
      </c>
      <c r="I109" s="60">
        <v>1</v>
      </c>
      <c r="J109" s="60">
        <v>0</v>
      </c>
      <c r="K109" s="60">
        <v>2</v>
      </c>
      <c r="L109" s="60">
        <v>3</v>
      </c>
      <c r="M109" s="60">
        <v>2</v>
      </c>
      <c r="N109" s="60">
        <v>3</v>
      </c>
      <c r="O109" s="60">
        <v>0</v>
      </c>
      <c r="P109" s="60">
        <v>9</v>
      </c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94" t="s">
        <v>168</v>
      </c>
      <c r="AB109" s="13" t="s">
        <v>9</v>
      </c>
      <c r="AC109" s="53">
        <v>2.4</v>
      </c>
      <c r="AD109" s="53">
        <v>0</v>
      </c>
      <c r="AE109" s="53">
        <v>0</v>
      </c>
      <c r="AF109" s="53">
        <v>0</v>
      </c>
      <c r="AG109" s="17">
        <v>2015</v>
      </c>
    </row>
    <row r="110" spans="1:33" s="9" customFormat="1" ht="45">
      <c r="A110" s="15"/>
      <c r="B110" s="16"/>
      <c r="C110" s="60">
        <v>6</v>
      </c>
      <c r="D110" s="60">
        <v>5</v>
      </c>
      <c r="E110" s="60">
        <v>6</v>
      </c>
      <c r="F110" s="60">
        <v>0</v>
      </c>
      <c r="G110" s="60">
        <v>8</v>
      </c>
      <c r="H110" s="60">
        <v>0</v>
      </c>
      <c r="I110" s="60">
        <v>1</v>
      </c>
      <c r="J110" s="60">
        <v>0</v>
      </c>
      <c r="K110" s="60">
        <v>2</v>
      </c>
      <c r="L110" s="60">
        <v>3</v>
      </c>
      <c r="M110" s="60">
        <v>2</v>
      </c>
      <c r="N110" s="60">
        <v>3</v>
      </c>
      <c r="O110" s="60">
        <v>0</v>
      </c>
      <c r="P110" s="60">
        <v>9</v>
      </c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10" t="s">
        <v>130</v>
      </c>
      <c r="AB110" s="13" t="s">
        <v>44</v>
      </c>
      <c r="AC110" s="53">
        <v>169.2</v>
      </c>
      <c r="AD110" s="53">
        <v>0</v>
      </c>
      <c r="AE110" s="53">
        <v>0</v>
      </c>
      <c r="AF110" s="53">
        <f>SUM(AC110:AE110)</f>
        <v>169.2</v>
      </c>
      <c r="AG110" s="17">
        <v>2015</v>
      </c>
    </row>
    <row r="111" spans="1:33" s="9" customFormat="1" ht="75">
      <c r="A111" s="15"/>
      <c r="B111" s="16"/>
      <c r="C111" s="60">
        <v>6</v>
      </c>
      <c r="D111" s="60">
        <v>5</v>
      </c>
      <c r="E111" s="60">
        <v>6</v>
      </c>
      <c r="F111" s="60">
        <v>0</v>
      </c>
      <c r="G111" s="60">
        <v>8</v>
      </c>
      <c r="H111" s="60">
        <v>0</v>
      </c>
      <c r="I111" s="60">
        <v>1</v>
      </c>
      <c r="J111" s="60">
        <v>0</v>
      </c>
      <c r="K111" s="60">
        <v>2</v>
      </c>
      <c r="L111" s="60">
        <v>3</v>
      </c>
      <c r="M111" s="60">
        <v>2</v>
      </c>
      <c r="N111" s="60">
        <v>3</v>
      </c>
      <c r="O111" s="60">
        <v>0</v>
      </c>
      <c r="P111" s="60">
        <v>9</v>
      </c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94" t="s">
        <v>169</v>
      </c>
      <c r="AB111" s="13" t="s">
        <v>9</v>
      </c>
      <c r="AC111" s="53">
        <v>0.6</v>
      </c>
      <c r="AD111" s="53">
        <v>0</v>
      </c>
      <c r="AE111" s="53">
        <v>0</v>
      </c>
      <c r="AF111" s="53">
        <v>0</v>
      </c>
      <c r="AG111" s="17">
        <v>2015</v>
      </c>
    </row>
    <row r="112" spans="1:33" s="9" customFormat="1" ht="44.25" customHeight="1">
      <c r="A112" s="97"/>
      <c r="B112" s="98"/>
      <c r="C112" s="99">
        <v>6</v>
      </c>
      <c r="D112" s="99">
        <v>5</v>
      </c>
      <c r="E112" s="99">
        <v>6</v>
      </c>
      <c r="F112" s="99">
        <v>0</v>
      </c>
      <c r="G112" s="99">
        <v>8</v>
      </c>
      <c r="H112" s="99">
        <v>0</v>
      </c>
      <c r="I112" s="99">
        <v>1</v>
      </c>
      <c r="J112" s="99">
        <v>0</v>
      </c>
      <c r="K112" s="99">
        <v>2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103"/>
      <c r="R112" s="103"/>
      <c r="S112" s="103"/>
      <c r="T112" s="77"/>
      <c r="U112" s="77"/>
      <c r="V112" s="77"/>
      <c r="W112" s="77"/>
      <c r="X112" s="77"/>
      <c r="Y112" s="77"/>
      <c r="Z112" s="77"/>
      <c r="AA112" s="50" t="s">
        <v>131</v>
      </c>
      <c r="AB112" s="54" t="s">
        <v>44</v>
      </c>
      <c r="AC112" s="55">
        <f>SUM(AC120,AC122)</f>
        <v>1400</v>
      </c>
      <c r="AD112" s="55">
        <f>SUM(AD120,AD122)</f>
        <v>1400</v>
      </c>
      <c r="AE112" s="55">
        <f>SUM(AE120,AE122)</f>
        <v>1400</v>
      </c>
      <c r="AF112" s="55">
        <f>SUM(AF120,AF122)</f>
        <v>4200</v>
      </c>
      <c r="AG112" s="78">
        <v>2016</v>
      </c>
    </row>
    <row r="113" spans="1:33" s="9" customFormat="1" ht="44.25" customHeight="1">
      <c r="A113" s="15"/>
      <c r="B113" s="16"/>
      <c r="C113" s="60">
        <v>6</v>
      </c>
      <c r="D113" s="60">
        <v>5</v>
      </c>
      <c r="E113" s="60">
        <v>6</v>
      </c>
      <c r="F113" s="60">
        <v>0</v>
      </c>
      <c r="G113" s="60">
        <v>8</v>
      </c>
      <c r="H113" s="60">
        <v>0</v>
      </c>
      <c r="I113" s="60">
        <v>1</v>
      </c>
      <c r="J113" s="60">
        <v>0</v>
      </c>
      <c r="K113" s="60">
        <v>2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10" t="s">
        <v>72</v>
      </c>
      <c r="AB113" s="13" t="s">
        <v>7</v>
      </c>
      <c r="AC113" s="84">
        <v>1340</v>
      </c>
      <c r="AD113" s="84">
        <v>1345</v>
      </c>
      <c r="AE113" s="84">
        <v>1350</v>
      </c>
      <c r="AF113" s="84">
        <v>1350</v>
      </c>
      <c r="AG113" s="17">
        <v>2016</v>
      </c>
    </row>
    <row r="114" spans="1:33" s="9" customFormat="1" ht="54" customHeight="1">
      <c r="A114" s="15"/>
      <c r="B114" s="16"/>
      <c r="C114" s="60">
        <v>6</v>
      </c>
      <c r="D114" s="60">
        <v>5</v>
      </c>
      <c r="E114" s="60">
        <v>6</v>
      </c>
      <c r="F114" s="60">
        <v>0</v>
      </c>
      <c r="G114" s="60">
        <v>8</v>
      </c>
      <c r="H114" s="60">
        <v>0</v>
      </c>
      <c r="I114" s="60">
        <v>1</v>
      </c>
      <c r="J114" s="60">
        <v>0</v>
      </c>
      <c r="K114" s="60">
        <v>2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10" t="s">
        <v>73</v>
      </c>
      <c r="AB114" s="13" t="s">
        <v>7</v>
      </c>
      <c r="AC114" s="84">
        <v>21700</v>
      </c>
      <c r="AD114" s="84">
        <v>21800</v>
      </c>
      <c r="AE114" s="84">
        <v>22000</v>
      </c>
      <c r="AF114" s="84">
        <v>22000</v>
      </c>
      <c r="AG114" s="17">
        <v>2016</v>
      </c>
    </row>
    <row r="115" spans="1:33" s="9" customFormat="1" ht="33.75" customHeight="1">
      <c r="A115" s="15"/>
      <c r="B115" s="16"/>
      <c r="C115" s="60">
        <v>6</v>
      </c>
      <c r="D115" s="60">
        <v>5</v>
      </c>
      <c r="E115" s="60">
        <v>6</v>
      </c>
      <c r="F115" s="60">
        <v>0</v>
      </c>
      <c r="G115" s="60">
        <v>8</v>
      </c>
      <c r="H115" s="60">
        <v>0</v>
      </c>
      <c r="I115" s="60">
        <v>1</v>
      </c>
      <c r="J115" s="60">
        <v>0</v>
      </c>
      <c r="K115" s="60">
        <v>2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10" t="s">
        <v>74</v>
      </c>
      <c r="AB115" s="13" t="s">
        <v>31</v>
      </c>
      <c r="AC115" s="52">
        <v>218</v>
      </c>
      <c r="AD115" s="52">
        <v>218</v>
      </c>
      <c r="AE115" s="52">
        <v>218</v>
      </c>
      <c r="AF115" s="52">
        <v>218</v>
      </c>
      <c r="AG115" s="17">
        <v>2016</v>
      </c>
    </row>
    <row r="116" spans="1:33" s="9" customFormat="1" ht="51" customHeight="1">
      <c r="A116" s="67"/>
      <c r="B116" s="68"/>
      <c r="C116" s="60">
        <v>6</v>
      </c>
      <c r="D116" s="60">
        <v>5</v>
      </c>
      <c r="E116" s="60">
        <v>6</v>
      </c>
      <c r="F116" s="60">
        <v>0</v>
      </c>
      <c r="G116" s="60">
        <v>8</v>
      </c>
      <c r="H116" s="60">
        <v>0</v>
      </c>
      <c r="I116" s="60">
        <v>1</v>
      </c>
      <c r="J116" s="60">
        <v>0</v>
      </c>
      <c r="K116" s="60">
        <v>2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10" t="s">
        <v>75</v>
      </c>
      <c r="AB116" s="13" t="s">
        <v>32</v>
      </c>
      <c r="AC116" s="52">
        <v>15.2</v>
      </c>
      <c r="AD116" s="52">
        <v>15.2</v>
      </c>
      <c r="AE116" s="52">
        <v>15.2</v>
      </c>
      <c r="AF116" s="52">
        <v>15.2</v>
      </c>
      <c r="AG116" s="17">
        <v>2016</v>
      </c>
    </row>
    <row r="117" spans="1:33" s="9" customFormat="1" ht="34.5" customHeight="1">
      <c r="A117" s="15"/>
      <c r="B117" s="16"/>
      <c r="C117" s="60">
        <v>6</v>
      </c>
      <c r="D117" s="60">
        <v>5</v>
      </c>
      <c r="E117" s="60">
        <v>6</v>
      </c>
      <c r="F117" s="60">
        <v>0</v>
      </c>
      <c r="G117" s="60">
        <v>8</v>
      </c>
      <c r="H117" s="60">
        <v>0</v>
      </c>
      <c r="I117" s="60">
        <v>1</v>
      </c>
      <c r="J117" s="60">
        <v>0</v>
      </c>
      <c r="K117" s="60">
        <v>2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10" t="s">
        <v>76</v>
      </c>
      <c r="AB117" s="13" t="s">
        <v>32</v>
      </c>
      <c r="AC117" s="84">
        <v>90</v>
      </c>
      <c r="AD117" s="84">
        <v>91</v>
      </c>
      <c r="AE117" s="84">
        <v>91</v>
      </c>
      <c r="AF117" s="84">
        <v>91</v>
      </c>
      <c r="AG117" s="17">
        <v>2016</v>
      </c>
    </row>
    <row r="118" spans="1:33" s="9" customFormat="1" ht="40.5" customHeight="1">
      <c r="A118" s="15"/>
      <c r="B118" s="16"/>
      <c r="C118" s="60">
        <v>6</v>
      </c>
      <c r="D118" s="60">
        <v>5</v>
      </c>
      <c r="E118" s="60">
        <v>6</v>
      </c>
      <c r="F118" s="60">
        <v>0</v>
      </c>
      <c r="G118" s="60">
        <v>8</v>
      </c>
      <c r="H118" s="60">
        <v>0</v>
      </c>
      <c r="I118" s="60">
        <v>1</v>
      </c>
      <c r="J118" s="60">
        <v>0</v>
      </c>
      <c r="K118" s="60">
        <v>2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10" t="s">
        <v>77</v>
      </c>
      <c r="AB118" s="13" t="s">
        <v>8</v>
      </c>
      <c r="AC118" s="84">
        <v>2</v>
      </c>
      <c r="AD118" s="84">
        <v>2</v>
      </c>
      <c r="AE118" s="84">
        <v>2</v>
      </c>
      <c r="AF118" s="84">
        <v>2</v>
      </c>
      <c r="AG118" s="17">
        <v>2016</v>
      </c>
    </row>
    <row r="119" spans="1:33" s="9" customFormat="1" ht="78.75" customHeight="1">
      <c r="A119" s="15"/>
      <c r="B119" s="16"/>
      <c r="C119" s="60">
        <v>6</v>
      </c>
      <c r="D119" s="60">
        <v>5</v>
      </c>
      <c r="E119" s="60">
        <v>6</v>
      </c>
      <c r="F119" s="60">
        <v>0</v>
      </c>
      <c r="G119" s="60">
        <v>8</v>
      </c>
      <c r="H119" s="60">
        <v>0</v>
      </c>
      <c r="I119" s="60">
        <v>1</v>
      </c>
      <c r="J119" s="60">
        <v>0</v>
      </c>
      <c r="K119" s="60">
        <v>2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10" t="s">
        <v>78</v>
      </c>
      <c r="AB119" s="13" t="s">
        <v>29</v>
      </c>
      <c r="AC119" s="52">
        <v>0</v>
      </c>
      <c r="AD119" s="52">
        <v>50</v>
      </c>
      <c r="AE119" s="52">
        <v>100</v>
      </c>
      <c r="AF119" s="52">
        <v>100</v>
      </c>
      <c r="AG119" s="17">
        <v>2016</v>
      </c>
    </row>
    <row r="120" spans="1:33" s="9" customFormat="1" ht="62.25" customHeight="1">
      <c r="A120" s="15"/>
      <c r="B120" s="16"/>
      <c r="C120" s="60">
        <v>6</v>
      </c>
      <c r="D120" s="60">
        <v>5</v>
      </c>
      <c r="E120" s="60">
        <v>6</v>
      </c>
      <c r="F120" s="60">
        <v>0</v>
      </c>
      <c r="G120" s="60">
        <v>8</v>
      </c>
      <c r="H120" s="60">
        <v>0</v>
      </c>
      <c r="I120" s="60">
        <v>1</v>
      </c>
      <c r="J120" s="60">
        <v>0</v>
      </c>
      <c r="K120" s="60">
        <v>2</v>
      </c>
      <c r="L120" s="60">
        <v>3</v>
      </c>
      <c r="M120" s="60">
        <v>1</v>
      </c>
      <c r="N120" s="60">
        <v>0</v>
      </c>
      <c r="O120" s="60">
        <v>1</v>
      </c>
      <c r="P120" s="60">
        <v>4</v>
      </c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10" t="s">
        <v>132</v>
      </c>
      <c r="AB120" s="13" t="s">
        <v>30</v>
      </c>
      <c r="AC120" s="56">
        <v>400</v>
      </c>
      <c r="AD120" s="56">
        <v>400</v>
      </c>
      <c r="AE120" s="56">
        <v>400</v>
      </c>
      <c r="AF120" s="56">
        <f>SUM(AC120:AE120)</f>
        <v>1200</v>
      </c>
      <c r="AG120" s="17">
        <v>2016</v>
      </c>
    </row>
    <row r="121" spans="1:33" s="9" customFormat="1" ht="62.25" customHeight="1">
      <c r="A121" s="15"/>
      <c r="B121" s="16"/>
      <c r="C121" s="60">
        <v>6</v>
      </c>
      <c r="D121" s="60">
        <v>5</v>
      </c>
      <c r="E121" s="60">
        <v>6</v>
      </c>
      <c r="F121" s="60">
        <v>0</v>
      </c>
      <c r="G121" s="60">
        <v>8</v>
      </c>
      <c r="H121" s="60">
        <v>0</v>
      </c>
      <c r="I121" s="60">
        <v>1</v>
      </c>
      <c r="J121" s="60">
        <v>0</v>
      </c>
      <c r="K121" s="60">
        <v>2</v>
      </c>
      <c r="L121" s="60">
        <v>3</v>
      </c>
      <c r="M121" s="60">
        <v>1</v>
      </c>
      <c r="N121" s="60">
        <v>0</v>
      </c>
      <c r="O121" s="60">
        <v>1</v>
      </c>
      <c r="P121" s="60">
        <v>4</v>
      </c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94" t="s">
        <v>170</v>
      </c>
      <c r="AB121" s="13" t="s">
        <v>9</v>
      </c>
      <c r="AC121" s="56">
        <v>1.4</v>
      </c>
      <c r="AD121" s="56">
        <v>3.2</v>
      </c>
      <c r="AE121" s="56">
        <v>4</v>
      </c>
      <c r="AF121" s="56">
        <v>4</v>
      </c>
      <c r="AG121" s="17">
        <v>2016</v>
      </c>
    </row>
    <row r="122" spans="1:33" s="9" customFormat="1" ht="40.5" customHeight="1">
      <c r="A122" s="15"/>
      <c r="B122" s="16"/>
      <c r="C122" s="60">
        <v>6</v>
      </c>
      <c r="D122" s="60">
        <v>5</v>
      </c>
      <c r="E122" s="60">
        <v>6</v>
      </c>
      <c r="F122" s="60">
        <v>0</v>
      </c>
      <c r="G122" s="60">
        <v>8</v>
      </c>
      <c r="H122" s="60">
        <v>0</v>
      </c>
      <c r="I122" s="60">
        <v>1</v>
      </c>
      <c r="J122" s="60">
        <v>0</v>
      </c>
      <c r="K122" s="60">
        <v>2</v>
      </c>
      <c r="L122" s="60">
        <v>4</v>
      </c>
      <c r="M122" s="60">
        <v>1</v>
      </c>
      <c r="N122" s="60">
        <v>0</v>
      </c>
      <c r="O122" s="60">
        <v>2</v>
      </c>
      <c r="P122" s="60">
        <v>0</v>
      </c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10" t="s">
        <v>133</v>
      </c>
      <c r="AB122" s="13" t="s">
        <v>44</v>
      </c>
      <c r="AC122" s="53">
        <v>1000</v>
      </c>
      <c r="AD122" s="53">
        <v>1000</v>
      </c>
      <c r="AE122" s="53">
        <v>1000</v>
      </c>
      <c r="AF122" s="53">
        <f>SUM(AC122:AE122)</f>
        <v>3000</v>
      </c>
      <c r="AG122" s="17">
        <v>2016</v>
      </c>
    </row>
    <row r="123" spans="1:33" s="9" customFormat="1" ht="81" customHeight="1">
      <c r="A123" s="15"/>
      <c r="B123" s="16"/>
      <c r="C123" s="60">
        <v>6</v>
      </c>
      <c r="D123" s="60">
        <v>5</v>
      </c>
      <c r="E123" s="60">
        <v>6</v>
      </c>
      <c r="F123" s="60">
        <v>0</v>
      </c>
      <c r="G123" s="60">
        <v>8</v>
      </c>
      <c r="H123" s="60">
        <v>0</v>
      </c>
      <c r="I123" s="60">
        <v>1</v>
      </c>
      <c r="J123" s="60">
        <v>0</v>
      </c>
      <c r="K123" s="60">
        <v>2</v>
      </c>
      <c r="L123" s="60">
        <v>4</v>
      </c>
      <c r="M123" s="60">
        <v>1</v>
      </c>
      <c r="N123" s="60">
        <v>0</v>
      </c>
      <c r="O123" s="60">
        <v>2</v>
      </c>
      <c r="P123" s="60">
        <v>0</v>
      </c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94" t="s">
        <v>171</v>
      </c>
      <c r="AB123" s="13" t="s">
        <v>9</v>
      </c>
      <c r="AC123" s="53">
        <v>9.3</v>
      </c>
      <c r="AD123" s="53">
        <v>13.9</v>
      </c>
      <c r="AE123" s="53">
        <v>15.5</v>
      </c>
      <c r="AF123" s="53">
        <v>15.5</v>
      </c>
      <c r="AG123" s="17">
        <v>2016</v>
      </c>
    </row>
    <row r="124" spans="1:33" s="9" customFormat="1" ht="64.5" customHeight="1">
      <c r="A124" s="104">
        <v>6</v>
      </c>
      <c r="B124" s="105">
        <v>5</v>
      </c>
      <c r="C124" s="106">
        <v>6</v>
      </c>
      <c r="D124" s="101">
        <v>5</v>
      </c>
      <c r="E124" s="101">
        <v>6</v>
      </c>
      <c r="F124" s="101">
        <v>0</v>
      </c>
      <c r="G124" s="101">
        <v>8</v>
      </c>
      <c r="H124" s="101">
        <v>0</v>
      </c>
      <c r="I124" s="101">
        <v>1</v>
      </c>
      <c r="J124" s="101">
        <v>0</v>
      </c>
      <c r="K124" s="101">
        <v>2</v>
      </c>
      <c r="L124" s="101">
        <v>4</v>
      </c>
      <c r="M124" s="101">
        <v>0</v>
      </c>
      <c r="N124" s="101">
        <v>0</v>
      </c>
      <c r="O124" s="101">
        <v>0</v>
      </c>
      <c r="P124" s="101">
        <v>0</v>
      </c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64" t="s">
        <v>42</v>
      </c>
      <c r="AB124" s="65" t="s">
        <v>44</v>
      </c>
      <c r="AC124" s="66">
        <f>SUM(AC125,AC132)</f>
        <v>1000</v>
      </c>
      <c r="AD124" s="66">
        <f>SUM(AD125,AD132)</f>
        <v>1000</v>
      </c>
      <c r="AE124" s="66">
        <f>SUM(AE125,AE132)</f>
        <v>1000</v>
      </c>
      <c r="AF124" s="66">
        <f>SUM(AF125,AF132)</f>
        <v>3000</v>
      </c>
      <c r="AG124" s="95">
        <v>2016</v>
      </c>
    </row>
    <row r="125" spans="1:33" s="9" customFormat="1" ht="42.75" customHeight="1">
      <c r="A125" s="15"/>
      <c r="B125" s="16"/>
      <c r="C125" s="60">
        <v>6</v>
      </c>
      <c r="D125" s="60">
        <v>5</v>
      </c>
      <c r="E125" s="60">
        <v>6</v>
      </c>
      <c r="F125" s="60">
        <v>0</v>
      </c>
      <c r="G125" s="60">
        <v>8</v>
      </c>
      <c r="H125" s="60">
        <v>0</v>
      </c>
      <c r="I125" s="60">
        <v>1</v>
      </c>
      <c r="J125" s="60">
        <v>0</v>
      </c>
      <c r="K125" s="60">
        <v>2</v>
      </c>
      <c r="L125" s="60">
        <v>4</v>
      </c>
      <c r="M125" s="60">
        <v>0</v>
      </c>
      <c r="N125" s="60">
        <v>0</v>
      </c>
      <c r="O125" s="60">
        <v>0</v>
      </c>
      <c r="P125" s="60">
        <v>0</v>
      </c>
      <c r="Q125" s="62"/>
      <c r="R125" s="62"/>
      <c r="S125" s="62"/>
      <c r="T125" s="61"/>
      <c r="U125" s="61"/>
      <c r="V125" s="61"/>
      <c r="W125" s="61"/>
      <c r="X125" s="61"/>
      <c r="Y125" s="61"/>
      <c r="Z125" s="61"/>
      <c r="AA125" s="50" t="s">
        <v>97</v>
      </c>
      <c r="AB125" s="54" t="s">
        <v>44</v>
      </c>
      <c r="AC125" s="55">
        <v>0</v>
      </c>
      <c r="AD125" s="55">
        <v>0</v>
      </c>
      <c r="AE125" s="55">
        <v>0</v>
      </c>
      <c r="AF125" s="55">
        <v>0</v>
      </c>
      <c r="AG125" s="78">
        <v>2016</v>
      </c>
    </row>
    <row r="126" spans="1:33" s="9" customFormat="1" ht="37.5" customHeight="1">
      <c r="A126" s="15"/>
      <c r="B126" s="16"/>
      <c r="C126" s="60">
        <v>6</v>
      </c>
      <c r="D126" s="60">
        <v>5</v>
      </c>
      <c r="E126" s="60">
        <v>6</v>
      </c>
      <c r="F126" s="60">
        <v>0</v>
      </c>
      <c r="G126" s="60">
        <v>8</v>
      </c>
      <c r="H126" s="60">
        <v>0</v>
      </c>
      <c r="I126" s="60">
        <v>1</v>
      </c>
      <c r="J126" s="60">
        <v>0</v>
      </c>
      <c r="K126" s="60">
        <v>2</v>
      </c>
      <c r="L126" s="60">
        <v>4</v>
      </c>
      <c r="M126" s="60">
        <v>0</v>
      </c>
      <c r="N126" s="60">
        <v>0</v>
      </c>
      <c r="O126" s="60">
        <v>0</v>
      </c>
      <c r="P126" s="60">
        <v>0</v>
      </c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10" t="s">
        <v>79</v>
      </c>
      <c r="AB126" s="13" t="s">
        <v>7</v>
      </c>
      <c r="AC126" s="59">
        <v>250</v>
      </c>
      <c r="AD126" s="59">
        <v>260</v>
      </c>
      <c r="AE126" s="59">
        <v>270</v>
      </c>
      <c r="AF126" s="59">
        <v>270</v>
      </c>
      <c r="AG126" s="17">
        <v>2016</v>
      </c>
    </row>
    <row r="127" spans="1:33" s="9" customFormat="1" ht="33.75" customHeight="1">
      <c r="A127" s="15"/>
      <c r="B127" s="16"/>
      <c r="C127" s="60">
        <v>6</v>
      </c>
      <c r="D127" s="60">
        <v>5</v>
      </c>
      <c r="E127" s="60">
        <v>6</v>
      </c>
      <c r="F127" s="60">
        <v>0</v>
      </c>
      <c r="G127" s="60">
        <v>8</v>
      </c>
      <c r="H127" s="60">
        <v>0</v>
      </c>
      <c r="I127" s="60">
        <v>1</v>
      </c>
      <c r="J127" s="60">
        <v>0</v>
      </c>
      <c r="K127" s="60">
        <v>2</v>
      </c>
      <c r="L127" s="60">
        <v>4</v>
      </c>
      <c r="M127" s="60">
        <v>0</v>
      </c>
      <c r="N127" s="60">
        <v>0</v>
      </c>
      <c r="O127" s="60">
        <v>0</v>
      </c>
      <c r="P127" s="60">
        <v>0</v>
      </c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10" t="s">
        <v>80</v>
      </c>
      <c r="AB127" s="13" t="s">
        <v>8</v>
      </c>
      <c r="AC127" s="59">
        <v>11500</v>
      </c>
      <c r="AD127" s="59">
        <v>11520</v>
      </c>
      <c r="AE127" s="59">
        <v>11530</v>
      </c>
      <c r="AF127" s="59">
        <v>11530</v>
      </c>
      <c r="AG127" s="17">
        <v>2016</v>
      </c>
    </row>
    <row r="128" spans="1:33" s="9" customFormat="1" ht="48" customHeight="1">
      <c r="A128" s="15"/>
      <c r="B128" s="16"/>
      <c r="C128" s="60">
        <v>6</v>
      </c>
      <c r="D128" s="60">
        <v>5</v>
      </c>
      <c r="E128" s="60">
        <v>6</v>
      </c>
      <c r="F128" s="60">
        <v>0</v>
      </c>
      <c r="G128" s="60">
        <v>8</v>
      </c>
      <c r="H128" s="60">
        <v>0</v>
      </c>
      <c r="I128" s="60">
        <v>1</v>
      </c>
      <c r="J128" s="60">
        <v>0</v>
      </c>
      <c r="K128" s="60">
        <v>2</v>
      </c>
      <c r="L128" s="60">
        <v>4</v>
      </c>
      <c r="M128" s="60">
        <v>0</v>
      </c>
      <c r="N128" s="60">
        <v>0</v>
      </c>
      <c r="O128" s="60">
        <v>0</v>
      </c>
      <c r="P128" s="60">
        <v>0</v>
      </c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10" t="s">
        <v>104</v>
      </c>
      <c r="AB128" s="13" t="s">
        <v>7</v>
      </c>
      <c r="AC128" s="59">
        <v>5</v>
      </c>
      <c r="AD128" s="59">
        <v>6</v>
      </c>
      <c r="AE128" s="59">
        <v>7</v>
      </c>
      <c r="AF128" s="59">
        <v>7</v>
      </c>
      <c r="AG128" s="17">
        <v>2016</v>
      </c>
    </row>
    <row r="129" spans="1:33" s="9" customFormat="1" ht="45.75" customHeight="1">
      <c r="A129" s="15"/>
      <c r="B129" s="16"/>
      <c r="C129" s="60">
        <v>6</v>
      </c>
      <c r="D129" s="60">
        <v>5</v>
      </c>
      <c r="E129" s="60">
        <v>6</v>
      </c>
      <c r="F129" s="60">
        <v>0</v>
      </c>
      <c r="G129" s="60">
        <v>8</v>
      </c>
      <c r="H129" s="60">
        <v>0</v>
      </c>
      <c r="I129" s="60">
        <v>1</v>
      </c>
      <c r="J129" s="60">
        <v>0</v>
      </c>
      <c r="K129" s="60">
        <v>2</v>
      </c>
      <c r="L129" s="60">
        <v>4</v>
      </c>
      <c r="M129" s="60">
        <v>0</v>
      </c>
      <c r="N129" s="60">
        <v>0</v>
      </c>
      <c r="O129" s="60">
        <v>0</v>
      </c>
      <c r="P129" s="60">
        <v>0</v>
      </c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94" t="s">
        <v>99</v>
      </c>
      <c r="AB129" s="13" t="s">
        <v>9</v>
      </c>
      <c r="AC129" s="53">
        <v>79</v>
      </c>
      <c r="AD129" s="53">
        <v>80</v>
      </c>
      <c r="AE129" s="53">
        <v>82</v>
      </c>
      <c r="AF129" s="53">
        <v>82</v>
      </c>
      <c r="AG129" s="17">
        <v>2016</v>
      </c>
    </row>
    <row r="130" spans="1:33" s="9" customFormat="1" ht="54" customHeight="1">
      <c r="A130" s="15"/>
      <c r="B130" s="16"/>
      <c r="C130" s="60">
        <v>6</v>
      </c>
      <c r="D130" s="60">
        <v>5</v>
      </c>
      <c r="E130" s="60">
        <v>6</v>
      </c>
      <c r="F130" s="60">
        <v>0</v>
      </c>
      <c r="G130" s="60">
        <v>8</v>
      </c>
      <c r="H130" s="60">
        <v>0</v>
      </c>
      <c r="I130" s="60">
        <v>1</v>
      </c>
      <c r="J130" s="60">
        <v>0</v>
      </c>
      <c r="K130" s="60">
        <v>2</v>
      </c>
      <c r="L130" s="60">
        <v>4</v>
      </c>
      <c r="M130" s="60">
        <v>0</v>
      </c>
      <c r="N130" s="60">
        <v>0</v>
      </c>
      <c r="O130" s="60">
        <v>0</v>
      </c>
      <c r="P130" s="60">
        <v>0</v>
      </c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10" t="s">
        <v>150</v>
      </c>
      <c r="AB130" s="13" t="s">
        <v>7</v>
      </c>
      <c r="AC130" s="59">
        <v>250</v>
      </c>
      <c r="AD130" s="59">
        <v>260</v>
      </c>
      <c r="AE130" s="59">
        <v>270</v>
      </c>
      <c r="AF130" s="59">
        <v>270</v>
      </c>
      <c r="AG130" s="17">
        <v>2016</v>
      </c>
    </row>
    <row r="131" spans="1:33" s="9" customFormat="1" ht="68.25" customHeight="1">
      <c r="A131" s="16"/>
      <c r="B131" s="16"/>
      <c r="C131" s="60">
        <v>6</v>
      </c>
      <c r="D131" s="60">
        <v>5</v>
      </c>
      <c r="E131" s="60">
        <v>6</v>
      </c>
      <c r="F131" s="60">
        <v>0</v>
      </c>
      <c r="G131" s="60">
        <v>8</v>
      </c>
      <c r="H131" s="60">
        <v>0</v>
      </c>
      <c r="I131" s="60">
        <v>1</v>
      </c>
      <c r="J131" s="60">
        <v>0</v>
      </c>
      <c r="K131" s="60">
        <v>2</v>
      </c>
      <c r="L131" s="60">
        <v>4</v>
      </c>
      <c r="M131" s="60">
        <v>0</v>
      </c>
      <c r="N131" s="60">
        <v>0</v>
      </c>
      <c r="O131" s="60">
        <v>0</v>
      </c>
      <c r="P131" s="60">
        <v>0</v>
      </c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94" t="s">
        <v>134</v>
      </c>
      <c r="AB131" s="13" t="s">
        <v>9</v>
      </c>
      <c r="AC131" s="53">
        <v>1.2</v>
      </c>
      <c r="AD131" s="53">
        <v>1.3</v>
      </c>
      <c r="AE131" s="53">
        <v>0.8</v>
      </c>
      <c r="AF131" s="53">
        <v>0.8</v>
      </c>
      <c r="AG131" s="17">
        <v>2016</v>
      </c>
    </row>
    <row r="132" spans="3:33" s="9" customFormat="1" ht="43.5" customHeight="1">
      <c r="C132" s="60">
        <v>6</v>
      </c>
      <c r="D132" s="60">
        <v>5</v>
      </c>
      <c r="E132" s="60">
        <v>6</v>
      </c>
      <c r="F132" s="60">
        <v>0</v>
      </c>
      <c r="G132" s="60">
        <v>8</v>
      </c>
      <c r="H132" s="60">
        <v>0</v>
      </c>
      <c r="I132" s="60">
        <v>1</v>
      </c>
      <c r="J132" s="60">
        <v>0</v>
      </c>
      <c r="K132" s="60">
        <v>2</v>
      </c>
      <c r="L132" s="60">
        <v>4</v>
      </c>
      <c r="M132" s="60">
        <v>1</v>
      </c>
      <c r="N132" s="60">
        <v>0</v>
      </c>
      <c r="O132" s="60">
        <v>2</v>
      </c>
      <c r="P132" s="60">
        <v>0</v>
      </c>
      <c r="Q132" s="62"/>
      <c r="R132" s="62"/>
      <c r="S132" s="62"/>
      <c r="T132" s="61"/>
      <c r="U132" s="61"/>
      <c r="V132" s="61"/>
      <c r="W132" s="61"/>
      <c r="X132" s="61"/>
      <c r="Y132" s="61"/>
      <c r="Z132" s="61"/>
      <c r="AA132" s="50" t="s">
        <v>51</v>
      </c>
      <c r="AB132" s="54" t="s">
        <v>44</v>
      </c>
      <c r="AC132" s="55">
        <f>SUM(AC140)</f>
        <v>1000</v>
      </c>
      <c r="AD132" s="55">
        <f>SUM(AD140)</f>
        <v>1000</v>
      </c>
      <c r="AE132" s="55">
        <f>SUM(AE140)</f>
        <v>1000</v>
      </c>
      <c r="AF132" s="55">
        <f>SUM(AF140)</f>
        <v>3000</v>
      </c>
      <c r="AG132" s="78">
        <v>2016</v>
      </c>
    </row>
    <row r="133" spans="1:33" s="9" customFormat="1" ht="51" customHeight="1">
      <c r="A133" s="72"/>
      <c r="B133" s="86"/>
      <c r="C133" s="60">
        <v>6</v>
      </c>
      <c r="D133" s="60">
        <v>5</v>
      </c>
      <c r="E133" s="60">
        <v>6</v>
      </c>
      <c r="F133" s="60">
        <v>0</v>
      </c>
      <c r="G133" s="60">
        <v>8</v>
      </c>
      <c r="H133" s="60">
        <v>0</v>
      </c>
      <c r="I133" s="60">
        <v>1</v>
      </c>
      <c r="J133" s="60">
        <v>0</v>
      </c>
      <c r="K133" s="60">
        <v>2</v>
      </c>
      <c r="L133" s="60">
        <v>4</v>
      </c>
      <c r="M133" s="60">
        <v>1</v>
      </c>
      <c r="N133" s="60">
        <v>0</v>
      </c>
      <c r="O133" s="60">
        <v>2</v>
      </c>
      <c r="P133" s="60">
        <v>0</v>
      </c>
      <c r="Q133" s="62"/>
      <c r="R133" s="62"/>
      <c r="S133" s="62"/>
      <c r="T133" s="61"/>
      <c r="U133" s="61"/>
      <c r="V133" s="61"/>
      <c r="W133" s="61"/>
      <c r="X133" s="61"/>
      <c r="Y133" s="61"/>
      <c r="Z133" s="61"/>
      <c r="AA133" s="10" t="s">
        <v>81</v>
      </c>
      <c r="AB133" s="13" t="s">
        <v>7</v>
      </c>
      <c r="AC133" s="84">
        <v>1100</v>
      </c>
      <c r="AD133" s="84">
        <v>1150</v>
      </c>
      <c r="AE133" s="84">
        <v>1200</v>
      </c>
      <c r="AF133" s="84">
        <v>1200</v>
      </c>
      <c r="AG133" s="17">
        <v>2016</v>
      </c>
    </row>
    <row r="134" spans="1:33" s="9" customFormat="1" ht="54" customHeight="1">
      <c r="A134" s="72"/>
      <c r="B134" s="86"/>
      <c r="C134" s="60">
        <v>6</v>
      </c>
      <c r="D134" s="60">
        <v>5</v>
      </c>
      <c r="E134" s="60">
        <v>6</v>
      </c>
      <c r="F134" s="60">
        <v>0</v>
      </c>
      <c r="G134" s="60">
        <v>8</v>
      </c>
      <c r="H134" s="60">
        <v>0</v>
      </c>
      <c r="I134" s="60">
        <v>1</v>
      </c>
      <c r="J134" s="60">
        <v>0</v>
      </c>
      <c r="K134" s="60">
        <v>2</v>
      </c>
      <c r="L134" s="60">
        <v>4</v>
      </c>
      <c r="M134" s="60">
        <v>1</v>
      </c>
      <c r="N134" s="60">
        <v>0</v>
      </c>
      <c r="O134" s="60">
        <v>2</v>
      </c>
      <c r="P134" s="60">
        <v>0</v>
      </c>
      <c r="Q134" s="62"/>
      <c r="R134" s="62"/>
      <c r="S134" s="62"/>
      <c r="T134" s="61"/>
      <c r="U134" s="61"/>
      <c r="V134" s="61"/>
      <c r="W134" s="61"/>
      <c r="X134" s="61"/>
      <c r="Y134" s="61"/>
      <c r="Z134" s="61"/>
      <c r="AA134" s="10" t="s">
        <v>82</v>
      </c>
      <c r="AB134" s="13" t="s">
        <v>8</v>
      </c>
      <c r="AC134" s="52">
        <v>191500</v>
      </c>
      <c r="AD134" s="52">
        <v>191800</v>
      </c>
      <c r="AE134" s="52">
        <v>192100</v>
      </c>
      <c r="AF134" s="52">
        <v>192100</v>
      </c>
      <c r="AG134" s="17">
        <v>2016</v>
      </c>
    </row>
    <row r="135" spans="1:33" s="9" customFormat="1" ht="48.75" customHeight="1">
      <c r="A135" s="72"/>
      <c r="B135" s="86"/>
      <c r="C135" s="60">
        <v>6</v>
      </c>
      <c r="D135" s="60">
        <v>5</v>
      </c>
      <c r="E135" s="60">
        <v>6</v>
      </c>
      <c r="F135" s="60">
        <v>0</v>
      </c>
      <c r="G135" s="60">
        <v>8</v>
      </c>
      <c r="H135" s="60">
        <v>0</v>
      </c>
      <c r="I135" s="60">
        <v>1</v>
      </c>
      <c r="J135" s="60">
        <v>0</v>
      </c>
      <c r="K135" s="60">
        <v>2</v>
      </c>
      <c r="L135" s="60">
        <v>4</v>
      </c>
      <c r="M135" s="60">
        <v>1</v>
      </c>
      <c r="N135" s="60">
        <v>0</v>
      </c>
      <c r="O135" s="60">
        <v>2</v>
      </c>
      <c r="P135" s="60">
        <v>0</v>
      </c>
      <c r="Q135" s="62"/>
      <c r="R135" s="62"/>
      <c r="S135" s="62"/>
      <c r="T135" s="61"/>
      <c r="U135" s="61"/>
      <c r="V135" s="61"/>
      <c r="W135" s="61"/>
      <c r="X135" s="61"/>
      <c r="Y135" s="61"/>
      <c r="Z135" s="61"/>
      <c r="AA135" s="10" t="s">
        <v>83</v>
      </c>
      <c r="AB135" s="13" t="s">
        <v>7</v>
      </c>
      <c r="AC135" s="84">
        <v>77</v>
      </c>
      <c r="AD135" s="84">
        <v>78</v>
      </c>
      <c r="AE135" s="84">
        <v>79</v>
      </c>
      <c r="AF135" s="84">
        <v>79</v>
      </c>
      <c r="AG135" s="17">
        <v>2016</v>
      </c>
    </row>
    <row r="136" spans="1:33" s="9" customFormat="1" ht="48.75" customHeight="1">
      <c r="A136" s="15"/>
      <c r="B136" s="16"/>
      <c r="C136" s="60">
        <v>6</v>
      </c>
      <c r="D136" s="60">
        <v>5</v>
      </c>
      <c r="E136" s="60">
        <v>6</v>
      </c>
      <c r="F136" s="60">
        <v>0</v>
      </c>
      <c r="G136" s="60">
        <v>8</v>
      </c>
      <c r="H136" s="60">
        <v>0</v>
      </c>
      <c r="I136" s="60">
        <v>1</v>
      </c>
      <c r="J136" s="60">
        <v>0</v>
      </c>
      <c r="K136" s="60">
        <v>2</v>
      </c>
      <c r="L136" s="60">
        <v>4</v>
      </c>
      <c r="M136" s="60">
        <v>1</v>
      </c>
      <c r="N136" s="60">
        <v>0</v>
      </c>
      <c r="O136" s="60">
        <v>2</v>
      </c>
      <c r="P136" s="60">
        <v>0</v>
      </c>
      <c r="Q136" s="62"/>
      <c r="R136" s="62"/>
      <c r="S136" s="62"/>
      <c r="T136" s="61"/>
      <c r="U136" s="61"/>
      <c r="V136" s="61"/>
      <c r="W136" s="61"/>
      <c r="X136" s="61"/>
      <c r="Y136" s="61"/>
      <c r="Z136" s="61"/>
      <c r="AA136" s="10" t="s">
        <v>84</v>
      </c>
      <c r="AB136" s="13" t="s">
        <v>8</v>
      </c>
      <c r="AC136" s="84">
        <v>1650</v>
      </c>
      <c r="AD136" s="84">
        <v>1653</v>
      </c>
      <c r="AE136" s="84">
        <v>1655</v>
      </c>
      <c r="AF136" s="84">
        <v>1655</v>
      </c>
      <c r="AG136" s="17">
        <v>2016</v>
      </c>
    </row>
    <row r="137" spans="1:33" s="9" customFormat="1" ht="43.5" customHeight="1">
      <c r="A137" s="15"/>
      <c r="B137" s="16"/>
      <c r="C137" s="60">
        <v>6</v>
      </c>
      <c r="D137" s="60">
        <v>5</v>
      </c>
      <c r="E137" s="60">
        <v>6</v>
      </c>
      <c r="F137" s="60">
        <v>0</v>
      </c>
      <c r="G137" s="60">
        <v>8</v>
      </c>
      <c r="H137" s="60">
        <v>0</v>
      </c>
      <c r="I137" s="60">
        <v>1</v>
      </c>
      <c r="J137" s="60">
        <v>0</v>
      </c>
      <c r="K137" s="60">
        <v>2</v>
      </c>
      <c r="L137" s="60">
        <v>4</v>
      </c>
      <c r="M137" s="60">
        <v>1</v>
      </c>
      <c r="N137" s="60">
        <v>0</v>
      </c>
      <c r="O137" s="60">
        <v>2</v>
      </c>
      <c r="P137" s="60">
        <v>0</v>
      </c>
      <c r="Q137" s="62"/>
      <c r="R137" s="62"/>
      <c r="S137" s="62"/>
      <c r="T137" s="61"/>
      <c r="U137" s="61"/>
      <c r="V137" s="61"/>
      <c r="W137" s="61"/>
      <c r="X137" s="61"/>
      <c r="Y137" s="61"/>
      <c r="Z137" s="61"/>
      <c r="AA137" s="10" t="s">
        <v>85</v>
      </c>
      <c r="AB137" s="13" t="s">
        <v>9</v>
      </c>
      <c r="AC137" s="52">
        <v>10</v>
      </c>
      <c r="AD137" s="52">
        <v>11</v>
      </c>
      <c r="AE137" s="52">
        <v>12</v>
      </c>
      <c r="AF137" s="52">
        <v>12</v>
      </c>
      <c r="AG137" s="17">
        <v>2016</v>
      </c>
    </row>
    <row r="138" spans="1:44" s="5" customFormat="1" ht="50.25" customHeight="1">
      <c r="A138" s="26"/>
      <c r="B138" s="26"/>
      <c r="C138" s="60">
        <v>6</v>
      </c>
      <c r="D138" s="60">
        <v>5</v>
      </c>
      <c r="E138" s="60">
        <v>6</v>
      </c>
      <c r="F138" s="60">
        <v>0</v>
      </c>
      <c r="G138" s="60">
        <v>8</v>
      </c>
      <c r="H138" s="60">
        <v>0</v>
      </c>
      <c r="I138" s="60">
        <v>1</v>
      </c>
      <c r="J138" s="60">
        <v>0</v>
      </c>
      <c r="K138" s="60">
        <v>2</v>
      </c>
      <c r="L138" s="60">
        <v>4</v>
      </c>
      <c r="M138" s="60">
        <v>1</v>
      </c>
      <c r="N138" s="60">
        <v>0</v>
      </c>
      <c r="O138" s="60">
        <v>2</v>
      </c>
      <c r="P138" s="60">
        <v>0</v>
      </c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10" t="s">
        <v>86</v>
      </c>
      <c r="AB138" s="13" t="s">
        <v>7</v>
      </c>
      <c r="AC138" s="59">
        <v>17</v>
      </c>
      <c r="AD138" s="59">
        <v>16</v>
      </c>
      <c r="AE138" s="59">
        <v>17</v>
      </c>
      <c r="AF138" s="59">
        <v>17</v>
      </c>
      <c r="AG138" s="17">
        <v>2016</v>
      </c>
      <c r="AH138" s="9"/>
      <c r="AI138" s="9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1:44" s="5" customFormat="1" ht="53.25" customHeight="1">
      <c r="A139" s="26"/>
      <c r="B139" s="26"/>
      <c r="C139" s="60">
        <v>6</v>
      </c>
      <c r="D139" s="60">
        <v>5</v>
      </c>
      <c r="E139" s="60">
        <v>6</v>
      </c>
      <c r="F139" s="60">
        <v>0</v>
      </c>
      <c r="G139" s="60">
        <v>8</v>
      </c>
      <c r="H139" s="60">
        <v>0</v>
      </c>
      <c r="I139" s="60">
        <v>1</v>
      </c>
      <c r="J139" s="60">
        <v>0</v>
      </c>
      <c r="K139" s="60">
        <v>2</v>
      </c>
      <c r="L139" s="60">
        <v>4</v>
      </c>
      <c r="M139" s="60">
        <v>1</v>
      </c>
      <c r="N139" s="60">
        <v>0</v>
      </c>
      <c r="O139" s="60">
        <v>2</v>
      </c>
      <c r="P139" s="60">
        <v>0</v>
      </c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94" t="s">
        <v>87</v>
      </c>
      <c r="AB139" s="13" t="s">
        <v>9</v>
      </c>
      <c r="AC139" s="53">
        <v>75</v>
      </c>
      <c r="AD139" s="53">
        <v>78</v>
      </c>
      <c r="AE139" s="53">
        <v>80</v>
      </c>
      <c r="AF139" s="53">
        <v>80</v>
      </c>
      <c r="AG139" s="17">
        <v>2016</v>
      </c>
      <c r="AH139" s="9"/>
      <c r="AI139" s="9"/>
      <c r="AJ139" s="24"/>
      <c r="AK139" s="24"/>
      <c r="AL139" s="24"/>
      <c r="AM139" s="24"/>
      <c r="AN139" s="24"/>
      <c r="AO139" s="24"/>
      <c r="AP139" s="24"/>
      <c r="AQ139" s="24"/>
      <c r="AR139" s="24"/>
    </row>
    <row r="140" spans="1:44" ht="60" customHeight="1">
      <c r="A140" s="19"/>
      <c r="B140" s="19"/>
      <c r="C140" s="60">
        <v>6</v>
      </c>
      <c r="D140" s="60">
        <v>5</v>
      </c>
      <c r="E140" s="60">
        <v>6</v>
      </c>
      <c r="F140" s="60">
        <v>0</v>
      </c>
      <c r="G140" s="60">
        <v>8</v>
      </c>
      <c r="H140" s="60">
        <v>0</v>
      </c>
      <c r="I140" s="60">
        <v>1</v>
      </c>
      <c r="J140" s="60">
        <v>0</v>
      </c>
      <c r="K140" s="60">
        <v>2</v>
      </c>
      <c r="L140" s="60">
        <v>4</v>
      </c>
      <c r="M140" s="60">
        <v>1</v>
      </c>
      <c r="N140" s="60">
        <v>0</v>
      </c>
      <c r="O140" s="60">
        <v>2</v>
      </c>
      <c r="P140" s="60">
        <v>0</v>
      </c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10" t="s">
        <v>88</v>
      </c>
      <c r="AB140" s="13" t="s">
        <v>44</v>
      </c>
      <c r="AC140" s="53">
        <v>1000</v>
      </c>
      <c r="AD140" s="53">
        <v>1000</v>
      </c>
      <c r="AE140" s="53">
        <v>1000</v>
      </c>
      <c r="AF140" s="53">
        <f>SUM(AC140:AE140)</f>
        <v>3000</v>
      </c>
      <c r="AG140" s="17">
        <v>2016</v>
      </c>
      <c r="AH140" s="9"/>
      <c r="AI140" s="9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1:44" ht="66.75" customHeight="1">
      <c r="A141" s="19"/>
      <c r="B141" s="19"/>
      <c r="C141" s="60">
        <v>6</v>
      </c>
      <c r="D141" s="60">
        <v>5</v>
      </c>
      <c r="E141" s="60">
        <v>6</v>
      </c>
      <c r="F141" s="60">
        <v>0</v>
      </c>
      <c r="G141" s="60">
        <v>8</v>
      </c>
      <c r="H141" s="60">
        <v>0</v>
      </c>
      <c r="I141" s="60">
        <v>1</v>
      </c>
      <c r="J141" s="60">
        <v>0</v>
      </c>
      <c r="K141" s="60">
        <v>2</v>
      </c>
      <c r="L141" s="60">
        <v>4</v>
      </c>
      <c r="M141" s="60">
        <v>1</v>
      </c>
      <c r="N141" s="60">
        <v>0</v>
      </c>
      <c r="O141" s="60">
        <v>2</v>
      </c>
      <c r="P141" s="60">
        <v>0</v>
      </c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94" t="s">
        <v>172</v>
      </c>
      <c r="AB141" s="13" t="s">
        <v>9</v>
      </c>
      <c r="AC141" s="53">
        <v>98.8</v>
      </c>
      <c r="AD141" s="53">
        <v>98.7</v>
      </c>
      <c r="AE141" s="53">
        <v>99.2</v>
      </c>
      <c r="AF141" s="53">
        <v>99.2</v>
      </c>
      <c r="AG141" s="17">
        <v>2016</v>
      </c>
      <c r="AH141" s="9"/>
      <c r="AI141" s="9"/>
      <c r="AJ141" s="20"/>
      <c r="AK141" s="20"/>
      <c r="AL141" s="20"/>
      <c r="AM141" s="20"/>
      <c r="AN141" s="20"/>
      <c r="AO141" s="20"/>
      <c r="AP141" s="20"/>
      <c r="AQ141" s="20"/>
      <c r="AR141" s="20"/>
    </row>
    <row r="142" spans="1:35" ht="45.75" customHeight="1">
      <c r="A142" s="107"/>
      <c r="B142" s="107"/>
      <c r="C142" s="101">
        <v>6</v>
      </c>
      <c r="D142" s="101">
        <v>5</v>
      </c>
      <c r="E142" s="101">
        <v>6</v>
      </c>
      <c r="F142" s="101">
        <v>0</v>
      </c>
      <c r="G142" s="101">
        <v>0</v>
      </c>
      <c r="H142" s="101">
        <v>0</v>
      </c>
      <c r="I142" s="101">
        <v>0</v>
      </c>
      <c r="J142" s="101">
        <v>0</v>
      </c>
      <c r="K142" s="101">
        <v>2</v>
      </c>
      <c r="L142" s="101">
        <v>9</v>
      </c>
      <c r="M142" s="101">
        <v>0</v>
      </c>
      <c r="N142" s="101">
        <v>0</v>
      </c>
      <c r="O142" s="101">
        <v>0</v>
      </c>
      <c r="P142" s="101">
        <v>0</v>
      </c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64" t="s">
        <v>39</v>
      </c>
      <c r="AB142" s="65" t="s">
        <v>44</v>
      </c>
      <c r="AC142" s="70">
        <f>SUM(AC143,AC152)</f>
        <v>5060.099999999999</v>
      </c>
      <c r="AD142" s="70">
        <f>SUM(AD143,AD152)</f>
        <v>4171.799999999999</v>
      </c>
      <c r="AE142" s="70">
        <f>SUM(AE143,AE152)</f>
        <v>4171.799999999999</v>
      </c>
      <c r="AF142" s="70">
        <f>SUM(AF143,AF152)</f>
        <v>13403.7</v>
      </c>
      <c r="AG142" s="95">
        <v>2016</v>
      </c>
      <c r="AH142" s="9"/>
      <c r="AI142" s="9"/>
    </row>
    <row r="143" spans="1:35" ht="15.75">
      <c r="A143" s="107"/>
      <c r="B143" s="107"/>
      <c r="C143" s="99">
        <v>6</v>
      </c>
      <c r="D143" s="99">
        <v>5</v>
      </c>
      <c r="E143" s="99">
        <v>6</v>
      </c>
      <c r="F143" s="99">
        <v>0</v>
      </c>
      <c r="G143" s="99">
        <v>8</v>
      </c>
      <c r="H143" s="99">
        <v>0</v>
      </c>
      <c r="I143" s="99">
        <v>4</v>
      </c>
      <c r="J143" s="99">
        <v>0</v>
      </c>
      <c r="K143" s="99">
        <v>2</v>
      </c>
      <c r="L143" s="99">
        <v>9</v>
      </c>
      <c r="M143" s="99">
        <v>9</v>
      </c>
      <c r="N143" s="99">
        <v>0</v>
      </c>
      <c r="O143" s="99">
        <v>5</v>
      </c>
      <c r="P143" s="99">
        <v>0</v>
      </c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50" t="s">
        <v>102</v>
      </c>
      <c r="AB143" s="54" t="s">
        <v>44</v>
      </c>
      <c r="AC143" s="57">
        <f>SUM(AC146,AC147,AC148,AC149,AC150,AC151)</f>
        <v>3959.2999999999997</v>
      </c>
      <c r="AD143" s="57">
        <f>SUM(AD146,AD147,AD148,AD149,AD150,AD151)</f>
        <v>3183.7999999999997</v>
      </c>
      <c r="AE143" s="57">
        <f>SUM(AE146,AE147,AE148,AE149,AE150,AE151)</f>
        <v>3183.7999999999997</v>
      </c>
      <c r="AF143" s="57">
        <f>SUM(AF146,AF147,AF148,AF149,AF150,AF151)</f>
        <v>10326.9</v>
      </c>
      <c r="AG143" s="78">
        <v>2016</v>
      </c>
      <c r="AH143" s="9"/>
      <c r="AI143" s="75"/>
    </row>
    <row r="144" spans="1:210" s="4" customFormat="1" ht="36" customHeight="1">
      <c r="A144" s="6"/>
      <c r="B144" s="6"/>
      <c r="C144" s="60">
        <v>6</v>
      </c>
      <c r="D144" s="60">
        <v>5</v>
      </c>
      <c r="E144" s="60">
        <v>6</v>
      </c>
      <c r="F144" s="60">
        <v>0</v>
      </c>
      <c r="G144" s="60">
        <v>8</v>
      </c>
      <c r="H144" s="60">
        <v>0</v>
      </c>
      <c r="I144" s="60">
        <v>4</v>
      </c>
      <c r="J144" s="60">
        <v>0</v>
      </c>
      <c r="K144" s="60">
        <v>2</v>
      </c>
      <c r="L144" s="60">
        <v>9</v>
      </c>
      <c r="M144" s="60">
        <v>9</v>
      </c>
      <c r="N144" s="60">
        <v>0</v>
      </c>
      <c r="O144" s="60">
        <v>5</v>
      </c>
      <c r="P144" s="60">
        <v>1</v>
      </c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10" t="s">
        <v>35</v>
      </c>
      <c r="AB144" s="13" t="s">
        <v>8</v>
      </c>
      <c r="AC144" s="58">
        <v>9</v>
      </c>
      <c r="AD144" s="59">
        <v>9</v>
      </c>
      <c r="AE144" s="59">
        <v>9</v>
      </c>
      <c r="AF144" s="59">
        <v>9</v>
      </c>
      <c r="AG144" s="17">
        <v>2016</v>
      </c>
      <c r="AH144" s="9"/>
      <c r="AI144" s="9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</row>
    <row r="145" spans="1:210" s="4" customFormat="1" ht="39" customHeight="1">
      <c r="A145" s="6"/>
      <c r="B145" s="6"/>
      <c r="C145" s="60">
        <v>6</v>
      </c>
      <c r="D145" s="60">
        <v>5</v>
      </c>
      <c r="E145" s="60">
        <v>6</v>
      </c>
      <c r="F145" s="60">
        <v>0</v>
      </c>
      <c r="G145" s="60">
        <v>8</v>
      </c>
      <c r="H145" s="60">
        <v>0</v>
      </c>
      <c r="I145" s="60">
        <v>4</v>
      </c>
      <c r="J145" s="60">
        <v>0</v>
      </c>
      <c r="K145" s="60">
        <v>2</v>
      </c>
      <c r="L145" s="60">
        <v>9</v>
      </c>
      <c r="M145" s="60">
        <v>9</v>
      </c>
      <c r="N145" s="60">
        <v>0</v>
      </c>
      <c r="O145" s="60">
        <v>5</v>
      </c>
      <c r="P145" s="60">
        <v>1</v>
      </c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10" t="s">
        <v>36</v>
      </c>
      <c r="AB145" s="13" t="s">
        <v>8</v>
      </c>
      <c r="AC145" s="58">
        <v>3</v>
      </c>
      <c r="AD145" s="59">
        <v>3</v>
      </c>
      <c r="AE145" s="59">
        <v>3</v>
      </c>
      <c r="AF145" s="59">
        <v>3</v>
      </c>
      <c r="AG145" s="17">
        <v>2016</v>
      </c>
      <c r="AH145" s="9"/>
      <c r="AI145" s="9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</row>
    <row r="146" spans="1:210" s="4" customFormat="1" ht="63.75" customHeight="1">
      <c r="A146" s="6"/>
      <c r="B146" s="6"/>
      <c r="C146" s="60">
        <v>6</v>
      </c>
      <c r="D146" s="60">
        <v>5</v>
      </c>
      <c r="E146" s="60">
        <v>6</v>
      </c>
      <c r="F146" s="60">
        <v>0</v>
      </c>
      <c r="G146" s="60">
        <v>8</v>
      </c>
      <c r="H146" s="60">
        <v>0</v>
      </c>
      <c r="I146" s="60">
        <v>4</v>
      </c>
      <c r="J146" s="60">
        <v>0</v>
      </c>
      <c r="K146" s="60">
        <v>2</v>
      </c>
      <c r="L146" s="60">
        <v>9</v>
      </c>
      <c r="M146" s="60">
        <v>9</v>
      </c>
      <c r="N146" s="60">
        <v>0</v>
      </c>
      <c r="O146" s="60">
        <v>5</v>
      </c>
      <c r="P146" s="60">
        <v>1</v>
      </c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10" t="s">
        <v>151</v>
      </c>
      <c r="AB146" s="13" t="s">
        <v>44</v>
      </c>
      <c r="AC146" s="53">
        <v>2155.2</v>
      </c>
      <c r="AD146" s="53">
        <v>2155.2</v>
      </c>
      <c r="AE146" s="53">
        <v>2155.2</v>
      </c>
      <c r="AF146" s="53">
        <f aca="true" t="shared" si="0" ref="AF146:AF151">SUM(AC146:AE146)</f>
        <v>6465.599999999999</v>
      </c>
      <c r="AG146" s="17">
        <v>2016</v>
      </c>
      <c r="AH146" s="9"/>
      <c r="AI146" s="75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</row>
    <row r="147" spans="1:210" s="4" customFormat="1" ht="37.5" customHeight="1">
      <c r="A147" s="6"/>
      <c r="B147" s="6"/>
      <c r="C147" s="60">
        <v>6</v>
      </c>
      <c r="D147" s="60">
        <v>5</v>
      </c>
      <c r="E147" s="60">
        <v>6</v>
      </c>
      <c r="F147" s="60">
        <v>0</v>
      </c>
      <c r="G147" s="60">
        <v>8</v>
      </c>
      <c r="H147" s="60">
        <v>0</v>
      </c>
      <c r="I147" s="60">
        <v>4</v>
      </c>
      <c r="J147" s="60">
        <v>0</v>
      </c>
      <c r="K147" s="60">
        <v>2</v>
      </c>
      <c r="L147" s="60">
        <v>9</v>
      </c>
      <c r="M147" s="60">
        <v>9</v>
      </c>
      <c r="N147" s="60">
        <v>0</v>
      </c>
      <c r="O147" s="60">
        <v>5</v>
      </c>
      <c r="P147" s="60">
        <v>1</v>
      </c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10" t="s">
        <v>135</v>
      </c>
      <c r="AB147" s="13" t="s">
        <v>44</v>
      </c>
      <c r="AC147" s="53">
        <v>1145.2</v>
      </c>
      <c r="AD147" s="53">
        <v>906.6</v>
      </c>
      <c r="AE147" s="53">
        <v>906.6</v>
      </c>
      <c r="AF147" s="53">
        <f t="shared" si="0"/>
        <v>2958.4</v>
      </c>
      <c r="AG147" s="17">
        <v>2016</v>
      </c>
      <c r="AH147" s="75"/>
      <c r="AI147" s="75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</row>
    <row r="148" spans="1:210" s="4" customFormat="1" ht="37.5" customHeight="1">
      <c r="A148" s="6"/>
      <c r="B148" s="6"/>
      <c r="C148" s="60">
        <v>6</v>
      </c>
      <c r="D148" s="60">
        <v>5</v>
      </c>
      <c r="E148" s="60">
        <v>6</v>
      </c>
      <c r="F148" s="60">
        <v>0</v>
      </c>
      <c r="G148" s="60">
        <v>8</v>
      </c>
      <c r="H148" s="60">
        <v>0</v>
      </c>
      <c r="I148" s="60">
        <v>4</v>
      </c>
      <c r="J148" s="60">
        <v>0</v>
      </c>
      <c r="K148" s="60">
        <v>2</v>
      </c>
      <c r="L148" s="60">
        <v>9</v>
      </c>
      <c r="M148" s="60">
        <v>9</v>
      </c>
      <c r="N148" s="60">
        <v>0</v>
      </c>
      <c r="O148" s="60">
        <v>5</v>
      </c>
      <c r="P148" s="60">
        <v>1</v>
      </c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10" t="s">
        <v>136</v>
      </c>
      <c r="AB148" s="13" t="s">
        <v>44</v>
      </c>
      <c r="AC148" s="53">
        <v>63.4</v>
      </c>
      <c r="AD148" s="53">
        <v>63.4</v>
      </c>
      <c r="AE148" s="53">
        <v>63.4</v>
      </c>
      <c r="AF148" s="53">
        <f t="shared" si="0"/>
        <v>190.2</v>
      </c>
      <c r="AG148" s="17">
        <v>2016</v>
      </c>
      <c r="AH148" s="75"/>
      <c r="AI148" s="75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</row>
    <row r="149" spans="1:210" s="4" customFormat="1" ht="33.75" customHeight="1">
      <c r="A149" s="6"/>
      <c r="B149" s="6"/>
      <c r="C149" s="60">
        <v>6</v>
      </c>
      <c r="D149" s="60">
        <v>5</v>
      </c>
      <c r="E149" s="60">
        <v>6</v>
      </c>
      <c r="F149" s="60">
        <v>0</v>
      </c>
      <c r="G149" s="60">
        <v>8</v>
      </c>
      <c r="H149" s="60">
        <v>0</v>
      </c>
      <c r="I149" s="60">
        <v>4</v>
      </c>
      <c r="J149" s="60">
        <v>0</v>
      </c>
      <c r="K149" s="60">
        <v>2</v>
      </c>
      <c r="L149" s="60">
        <v>9</v>
      </c>
      <c r="M149" s="60">
        <v>9</v>
      </c>
      <c r="N149" s="60">
        <v>0</v>
      </c>
      <c r="O149" s="60">
        <v>5</v>
      </c>
      <c r="P149" s="60">
        <v>1</v>
      </c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10" t="s">
        <v>137</v>
      </c>
      <c r="AB149" s="13" t="s">
        <v>44</v>
      </c>
      <c r="AC149" s="53">
        <v>8.6</v>
      </c>
      <c r="AD149" s="53">
        <v>8.6</v>
      </c>
      <c r="AE149" s="53">
        <v>8.6</v>
      </c>
      <c r="AF149" s="53">
        <f t="shared" si="0"/>
        <v>25.799999999999997</v>
      </c>
      <c r="AG149" s="17">
        <v>2016</v>
      </c>
      <c r="AH149" s="9"/>
      <c r="AI149" s="9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</row>
    <row r="150" spans="1:210" s="4" customFormat="1" ht="33.75" customHeight="1">
      <c r="A150" s="6"/>
      <c r="B150" s="6"/>
      <c r="C150" s="60">
        <v>6</v>
      </c>
      <c r="D150" s="60">
        <v>5</v>
      </c>
      <c r="E150" s="60">
        <v>6</v>
      </c>
      <c r="F150" s="60">
        <v>0</v>
      </c>
      <c r="G150" s="60">
        <v>8</v>
      </c>
      <c r="H150" s="60">
        <v>0</v>
      </c>
      <c r="I150" s="60">
        <v>4</v>
      </c>
      <c r="J150" s="60">
        <v>0</v>
      </c>
      <c r="K150" s="60">
        <v>2</v>
      </c>
      <c r="L150" s="60">
        <v>9</v>
      </c>
      <c r="M150" s="60">
        <v>9</v>
      </c>
      <c r="N150" s="60">
        <v>0</v>
      </c>
      <c r="O150" s="60">
        <v>5</v>
      </c>
      <c r="P150" s="60">
        <v>9</v>
      </c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50" t="s">
        <v>152</v>
      </c>
      <c r="AB150" s="13" t="s">
        <v>44</v>
      </c>
      <c r="AC150" s="53">
        <v>536.9</v>
      </c>
      <c r="AD150" s="53">
        <v>0</v>
      </c>
      <c r="AE150" s="53">
        <v>0</v>
      </c>
      <c r="AF150" s="53">
        <f t="shared" si="0"/>
        <v>536.9</v>
      </c>
      <c r="AG150" s="17">
        <v>2016</v>
      </c>
      <c r="AH150" s="9"/>
      <c r="AI150" s="9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</row>
    <row r="151" spans="1:208" s="4" customFormat="1" ht="33.75" customHeight="1">
      <c r="A151" s="6"/>
      <c r="B151" s="6"/>
      <c r="C151" s="60">
        <v>6</v>
      </c>
      <c r="D151" s="60">
        <v>5</v>
      </c>
      <c r="E151" s="60">
        <v>6</v>
      </c>
      <c r="F151" s="60">
        <v>0</v>
      </c>
      <c r="G151" s="60">
        <v>7</v>
      </c>
      <c r="H151" s="60">
        <v>0</v>
      </c>
      <c r="I151" s="60">
        <v>5</v>
      </c>
      <c r="J151" s="60">
        <v>0</v>
      </c>
      <c r="K151" s="60">
        <v>2</v>
      </c>
      <c r="L151" s="60">
        <v>9</v>
      </c>
      <c r="M151" s="60">
        <v>9</v>
      </c>
      <c r="N151" s="60">
        <v>0</v>
      </c>
      <c r="O151" s="69">
        <v>5</v>
      </c>
      <c r="P151" s="69">
        <v>1</v>
      </c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10" t="s">
        <v>138</v>
      </c>
      <c r="AB151" s="13" t="s">
        <v>44</v>
      </c>
      <c r="AC151" s="53">
        <v>50</v>
      </c>
      <c r="AD151" s="53">
        <v>50</v>
      </c>
      <c r="AE151" s="53">
        <v>50</v>
      </c>
      <c r="AF151" s="53">
        <f t="shared" si="0"/>
        <v>150</v>
      </c>
      <c r="AG151" s="17">
        <v>2016</v>
      </c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</row>
    <row r="152" spans="1:210" s="4" customFormat="1" ht="30.75" customHeight="1">
      <c r="A152" s="6"/>
      <c r="B152" s="6"/>
      <c r="C152" s="60">
        <v>6</v>
      </c>
      <c r="D152" s="60">
        <v>5</v>
      </c>
      <c r="E152" s="60">
        <v>6</v>
      </c>
      <c r="F152" s="60">
        <v>0</v>
      </c>
      <c r="G152" s="60">
        <v>8</v>
      </c>
      <c r="H152" s="60">
        <v>0</v>
      </c>
      <c r="I152" s="60">
        <v>4</v>
      </c>
      <c r="J152" s="60">
        <v>0</v>
      </c>
      <c r="K152" s="60">
        <v>2</v>
      </c>
      <c r="L152" s="60">
        <v>9</v>
      </c>
      <c r="M152" s="60">
        <v>9</v>
      </c>
      <c r="N152" s="60">
        <v>0</v>
      </c>
      <c r="O152" s="60">
        <v>5</v>
      </c>
      <c r="P152" s="60">
        <v>0</v>
      </c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50" t="s">
        <v>103</v>
      </c>
      <c r="AB152" s="54" t="s">
        <v>44</v>
      </c>
      <c r="AC152" s="57">
        <f>SUM(AC155,AC156)</f>
        <v>1100.8</v>
      </c>
      <c r="AD152" s="57">
        <f>SUM(AD155,AD156)</f>
        <v>988</v>
      </c>
      <c r="AE152" s="57">
        <f>SUM(AE155,AE156)</f>
        <v>988</v>
      </c>
      <c r="AF152" s="57">
        <f>SUM(AF155,AF156)</f>
        <v>3076.8</v>
      </c>
      <c r="AG152" s="78">
        <v>2016</v>
      </c>
      <c r="AH152" s="9"/>
      <c r="AI152" s="9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</row>
    <row r="153" spans="1:210" s="4" customFormat="1" ht="25.5" customHeight="1">
      <c r="A153" s="6"/>
      <c r="B153" s="6"/>
      <c r="C153" s="60">
        <v>6</v>
      </c>
      <c r="D153" s="60">
        <v>5</v>
      </c>
      <c r="E153" s="60">
        <v>6</v>
      </c>
      <c r="F153" s="60">
        <v>0</v>
      </c>
      <c r="G153" s="60">
        <v>8</v>
      </c>
      <c r="H153" s="60">
        <v>0</v>
      </c>
      <c r="I153" s="60">
        <v>4</v>
      </c>
      <c r="J153" s="60">
        <v>0</v>
      </c>
      <c r="K153" s="60">
        <v>2</v>
      </c>
      <c r="L153" s="60">
        <v>9</v>
      </c>
      <c r="M153" s="60">
        <v>9</v>
      </c>
      <c r="N153" s="60">
        <v>0</v>
      </c>
      <c r="O153" s="60">
        <v>5</v>
      </c>
      <c r="P153" s="60">
        <v>0</v>
      </c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10" t="s">
        <v>37</v>
      </c>
      <c r="AB153" s="13" t="s">
        <v>8</v>
      </c>
      <c r="AC153" s="58">
        <v>2</v>
      </c>
      <c r="AD153" s="59">
        <v>2</v>
      </c>
      <c r="AE153" s="59">
        <v>2</v>
      </c>
      <c r="AF153" s="59">
        <v>2</v>
      </c>
      <c r="AG153" s="17">
        <v>2016</v>
      </c>
      <c r="AH153" s="9"/>
      <c r="AI153" s="9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</row>
    <row r="154" spans="1:210" s="4" customFormat="1" ht="30">
      <c r="A154" s="6"/>
      <c r="B154" s="6"/>
      <c r="C154" s="60">
        <v>6</v>
      </c>
      <c r="D154" s="60">
        <v>5</v>
      </c>
      <c r="E154" s="60">
        <v>6</v>
      </c>
      <c r="F154" s="60">
        <v>0</v>
      </c>
      <c r="G154" s="60">
        <v>8</v>
      </c>
      <c r="H154" s="60">
        <v>0</v>
      </c>
      <c r="I154" s="60">
        <v>4</v>
      </c>
      <c r="J154" s="60">
        <v>0</v>
      </c>
      <c r="K154" s="60">
        <v>2</v>
      </c>
      <c r="L154" s="60">
        <v>9</v>
      </c>
      <c r="M154" s="60">
        <v>9</v>
      </c>
      <c r="N154" s="60">
        <v>0</v>
      </c>
      <c r="O154" s="60">
        <v>5</v>
      </c>
      <c r="P154" s="60">
        <v>0</v>
      </c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10" t="s">
        <v>38</v>
      </c>
      <c r="AB154" s="13" t="s">
        <v>8</v>
      </c>
      <c r="AC154" s="58">
        <v>1</v>
      </c>
      <c r="AD154" s="59">
        <v>1</v>
      </c>
      <c r="AE154" s="59">
        <v>1</v>
      </c>
      <c r="AF154" s="59">
        <v>1</v>
      </c>
      <c r="AG154" s="17">
        <v>2016</v>
      </c>
      <c r="AH154" s="9"/>
      <c r="AI154" s="9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</row>
    <row r="155" spans="1:210" s="4" customFormat="1" ht="45">
      <c r="A155" s="6"/>
      <c r="B155" s="6"/>
      <c r="C155" s="60">
        <v>6</v>
      </c>
      <c r="D155" s="60">
        <v>5</v>
      </c>
      <c r="E155" s="60">
        <v>6</v>
      </c>
      <c r="F155" s="60">
        <v>0</v>
      </c>
      <c r="G155" s="60">
        <v>8</v>
      </c>
      <c r="H155" s="60">
        <v>0</v>
      </c>
      <c r="I155" s="60">
        <v>4</v>
      </c>
      <c r="J155" s="60">
        <v>0</v>
      </c>
      <c r="K155" s="60">
        <v>2</v>
      </c>
      <c r="L155" s="60">
        <v>9</v>
      </c>
      <c r="M155" s="60">
        <v>9</v>
      </c>
      <c r="N155" s="60">
        <v>0</v>
      </c>
      <c r="O155" s="60">
        <v>5</v>
      </c>
      <c r="P155" s="60">
        <v>0</v>
      </c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10" t="s">
        <v>139</v>
      </c>
      <c r="AB155" s="13" t="s">
        <v>44</v>
      </c>
      <c r="AC155" s="53">
        <v>1058.3</v>
      </c>
      <c r="AD155" s="53">
        <v>945.5</v>
      </c>
      <c r="AE155" s="53">
        <v>945.5</v>
      </c>
      <c r="AF155" s="53">
        <f>SUM(AC155:AE155)</f>
        <v>2949.3</v>
      </c>
      <c r="AG155" s="17">
        <v>2016</v>
      </c>
      <c r="AH155" s="9"/>
      <c r="AI155" s="9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</row>
    <row r="156" spans="1:210" s="4" customFormat="1" ht="36" customHeight="1">
      <c r="A156" s="6"/>
      <c r="B156" s="6"/>
      <c r="C156" s="60">
        <v>6</v>
      </c>
      <c r="D156" s="60">
        <v>5</v>
      </c>
      <c r="E156" s="60">
        <v>6</v>
      </c>
      <c r="F156" s="60">
        <v>0</v>
      </c>
      <c r="G156" s="60">
        <v>8</v>
      </c>
      <c r="H156" s="60">
        <v>0</v>
      </c>
      <c r="I156" s="60">
        <v>4</v>
      </c>
      <c r="J156" s="60">
        <v>0</v>
      </c>
      <c r="K156" s="60">
        <v>2</v>
      </c>
      <c r="L156" s="60">
        <v>9</v>
      </c>
      <c r="M156" s="60">
        <v>9</v>
      </c>
      <c r="N156" s="60">
        <v>0</v>
      </c>
      <c r="O156" s="60">
        <v>5</v>
      </c>
      <c r="P156" s="60">
        <v>0</v>
      </c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10" t="s">
        <v>140</v>
      </c>
      <c r="AB156" s="13" t="s">
        <v>44</v>
      </c>
      <c r="AC156" s="53">
        <v>42.5</v>
      </c>
      <c r="AD156" s="53">
        <v>42.5</v>
      </c>
      <c r="AE156" s="53">
        <v>42.5</v>
      </c>
      <c r="AF156" s="53">
        <f>SUM(AC156:AE156)</f>
        <v>127.5</v>
      </c>
      <c r="AG156" s="17">
        <v>2016</v>
      </c>
      <c r="AH156" s="9"/>
      <c r="AI156" s="9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</row>
    <row r="157" spans="1:210" s="4" customFormat="1" ht="15.75">
      <c r="A157" s="107"/>
      <c r="B157" s="107"/>
      <c r="C157" s="99">
        <v>6</v>
      </c>
      <c r="D157" s="99">
        <v>5</v>
      </c>
      <c r="E157" s="99">
        <v>6</v>
      </c>
      <c r="F157" s="99">
        <v>0</v>
      </c>
      <c r="G157" s="99">
        <v>8</v>
      </c>
      <c r="H157" s="99">
        <v>0</v>
      </c>
      <c r="I157" s="99">
        <v>4</v>
      </c>
      <c r="J157" s="99">
        <v>0</v>
      </c>
      <c r="K157" s="99">
        <v>2</v>
      </c>
      <c r="L157" s="99">
        <v>9</v>
      </c>
      <c r="M157" s="99">
        <v>0</v>
      </c>
      <c r="N157" s="99">
        <v>0</v>
      </c>
      <c r="O157" s="99">
        <v>0</v>
      </c>
      <c r="P157" s="99">
        <v>0</v>
      </c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50" t="s">
        <v>141</v>
      </c>
      <c r="AB157" s="13"/>
      <c r="AC157" s="53"/>
      <c r="AD157" s="53"/>
      <c r="AE157" s="53"/>
      <c r="AF157" s="53"/>
      <c r="AG157" s="17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</row>
    <row r="158" spans="1:210" s="4" customFormat="1" ht="64.5" customHeight="1">
      <c r="A158" s="6"/>
      <c r="B158" s="6"/>
      <c r="C158" s="60">
        <v>6</v>
      </c>
      <c r="D158" s="60">
        <v>5</v>
      </c>
      <c r="E158" s="60">
        <v>6</v>
      </c>
      <c r="F158" s="60">
        <v>0</v>
      </c>
      <c r="G158" s="60">
        <v>8</v>
      </c>
      <c r="H158" s="60">
        <v>0</v>
      </c>
      <c r="I158" s="60">
        <v>4</v>
      </c>
      <c r="J158" s="60">
        <v>0</v>
      </c>
      <c r="K158" s="60">
        <v>2</v>
      </c>
      <c r="L158" s="60">
        <v>9</v>
      </c>
      <c r="M158" s="60">
        <v>0</v>
      </c>
      <c r="N158" s="60">
        <v>0</v>
      </c>
      <c r="O158" s="60">
        <v>0</v>
      </c>
      <c r="P158" s="60">
        <v>0</v>
      </c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10" t="s">
        <v>174</v>
      </c>
      <c r="AB158" s="13" t="s">
        <v>109</v>
      </c>
      <c r="AC158" s="59" t="s">
        <v>108</v>
      </c>
      <c r="AD158" s="59" t="s">
        <v>108</v>
      </c>
      <c r="AE158" s="59" t="s">
        <v>108</v>
      </c>
      <c r="AF158" s="59" t="s">
        <v>108</v>
      </c>
      <c r="AG158" s="17">
        <v>2016</v>
      </c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</row>
    <row r="159" spans="1:210" s="4" customFormat="1" ht="75">
      <c r="A159" s="6"/>
      <c r="B159" s="6"/>
      <c r="C159" s="60">
        <v>6</v>
      </c>
      <c r="D159" s="60">
        <v>5</v>
      </c>
      <c r="E159" s="60">
        <v>6</v>
      </c>
      <c r="F159" s="60">
        <v>0</v>
      </c>
      <c r="G159" s="60">
        <v>8</v>
      </c>
      <c r="H159" s="60">
        <v>0</v>
      </c>
      <c r="I159" s="60">
        <v>4</v>
      </c>
      <c r="J159" s="60">
        <v>0</v>
      </c>
      <c r="K159" s="60">
        <v>2</v>
      </c>
      <c r="L159" s="60">
        <v>9</v>
      </c>
      <c r="M159" s="60">
        <v>0</v>
      </c>
      <c r="N159" s="60">
        <v>0</v>
      </c>
      <c r="O159" s="60">
        <v>0</v>
      </c>
      <c r="P159" s="60">
        <v>0</v>
      </c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94" t="s">
        <v>89</v>
      </c>
      <c r="AB159" s="13" t="s">
        <v>7</v>
      </c>
      <c r="AC159" s="59">
        <v>2</v>
      </c>
      <c r="AD159" s="59">
        <v>2</v>
      </c>
      <c r="AE159" s="59">
        <v>2</v>
      </c>
      <c r="AF159" s="59">
        <v>2</v>
      </c>
      <c r="AG159" s="17">
        <v>2016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</row>
    <row r="160" spans="1:210" s="4" customFormat="1" ht="60">
      <c r="A160" s="6"/>
      <c r="B160" s="6"/>
      <c r="C160" s="60">
        <v>6</v>
      </c>
      <c r="D160" s="60">
        <v>5</v>
      </c>
      <c r="E160" s="60">
        <v>6</v>
      </c>
      <c r="F160" s="60">
        <v>0</v>
      </c>
      <c r="G160" s="60">
        <v>8</v>
      </c>
      <c r="H160" s="60">
        <v>0</v>
      </c>
      <c r="I160" s="60">
        <v>4</v>
      </c>
      <c r="J160" s="60">
        <v>0</v>
      </c>
      <c r="K160" s="60">
        <v>2</v>
      </c>
      <c r="L160" s="60">
        <v>9</v>
      </c>
      <c r="M160" s="60">
        <v>0</v>
      </c>
      <c r="N160" s="60">
        <v>0</v>
      </c>
      <c r="O160" s="60">
        <v>0</v>
      </c>
      <c r="P160" s="60">
        <v>0</v>
      </c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10" t="s">
        <v>173</v>
      </c>
      <c r="AB160" s="13" t="s">
        <v>109</v>
      </c>
      <c r="AC160" s="59" t="s">
        <v>108</v>
      </c>
      <c r="AD160" s="59" t="s">
        <v>108</v>
      </c>
      <c r="AE160" s="59" t="s">
        <v>108</v>
      </c>
      <c r="AF160" s="59" t="s">
        <v>108</v>
      </c>
      <c r="AG160" s="17">
        <v>2016</v>
      </c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</row>
    <row r="161" spans="1:210" s="4" customFormat="1" ht="45">
      <c r="A161" s="6"/>
      <c r="B161" s="6"/>
      <c r="C161" s="60">
        <v>6</v>
      </c>
      <c r="D161" s="60">
        <v>5</v>
      </c>
      <c r="E161" s="60">
        <v>6</v>
      </c>
      <c r="F161" s="60">
        <v>0</v>
      </c>
      <c r="G161" s="60">
        <v>8</v>
      </c>
      <c r="H161" s="60">
        <v>0</v>
      </c>
      <c r="I161" s="60">
        <v>4</v>
      </c>
      <c r="J161" s="60">
        <v>0</v>
      </c>
      <c r="K161" s="60">
        <v>2</v>
      </c>
      <c r="L161" s="60">
        <v>9</v>
      </c>
      <c r="M161" s="60">
        <v>0</v>
      </c>
      <c r="N161" s="60">
        <v>0</v>
      </c>
      <c r="O161" s="60">
        <v>0</v>
      </c>
      <c r="P161" s="60">
        <v>0</v>
      </c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94" t="s">
        <v>90</v>
      </c>
      <c r="AB161" s="13" t="s">
        <v>7</v>
      </c>
      <c r="AC161" s="59">
        <v>48</v>
      </c>
      <c r="AD161" s="59">
        <v>48</v>
      </c>
      <c r="AE161" s="59">
        <v>48</v>
      </c>
      <c r="AF161" s="59">
        <v>48</v>
      </c>
      <c r="AG161" s="17">
        <v>2016</v>
      </c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</row>
    <row r="162" spans="1:210" s="4" customFormat="1" ht="65.25" customHeight="1">
      <c r="A162" s="6"/>
      <c r="B162" s="6"/>
      <c r="C162" s="60">
        <v>6</v>
      </c>
      <c r="D162" s="60">
        <v>5</v>
      </c>
      <c r="E162" s="60">
        <v>6</v>
      </c>
      <c r="F162" s="60">
        <v>0</v>
      </c>
      <c r="G162" s="60">
        <v>8</v>
      </c>
      <c r="H162" s="60">
        <v>0</v>
      </c>
      <c r="I162" s="60">
        <v>4</v>
      </c>
      <c r="J162" s="60">
        <v>0</v>
      </c>
      <c r="K162" s="60">
        <v>2</v>
      </c>
      <c r="L162" s="60">
        <v>9</v>
      </c>
      <c r="M162" s="60">
        <v>0</v>
      </c>
      <c r="N162" s="60">
        <v>0</v>
      </c>
      <c r="O162" s="60">
        <v>0</v>
      </c>
      <c r="P162" s="60">
        <v>0</v>
      </c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10" t="s">
        <v>175</v>
      </c>
      <c r="AB162" s="13" t="s">
        <v>109</v>
      </c>
      <c r="AC162" s="59" t="s">
        <v>108</v>
      </c>
      <c r="AD162" s="59" t="s">
        <v>108</v>
      </c>
      <c r="AE162" s="59" t="s">
        <v>108</v>
      </c>
      <c r="AF162" s="59" t="s">
        <v>108</v>
      </c>
      <c r="AG162" s="17">
        <v>2016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</row>
    <row r="163" spans="1:210" s="4" customFormat="1" ht="55.5" customHeight="1">
      <c r="A163" s="6"/>
      <c r="B163" s="6"/>
      <c r="C163" s="60">
        <v>6</v>
      </c>
      <c r="D163" s="60">
        <v>5</v>
      </c>
      <c r="E163" s="60">
        <v>6</v>
      </c>
      <c r="F163" s="60">
        <v>0</v>
      </c>
      <c r="G163" s="60">
        <v>8</v>
      </c>
      <c r="H163" s="60">
        <v>0</v>
      </c>
      <c r="I163" s="60">
        <v>4</v>
      </c>
      <c r="J163" s="60">
        <v>0</v>
      </c>
      <c r="K163" s="60">
        <v>2</v>
      </c>
      <c r="L163" s="60">
        <v>9</v>
      </c>
      <c r="M163" s="60">
        <v>0</v>
      </c>
      <c r="N163" s="60">
        <v>0</v>
      </c>
      <c r="O163" s="60">
        <v>0</v>
      </c>
      <c r="P163" s="60">
        <v>0</v>
      </c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94" t="s">
        <v>91</v>
      </c>
      <c r="AB163" s="13" t="s">
        <v>7</v>
      </c>
      <c r="AC163" s="59">
        <v>2</v>
      </c>
      <c r="AD163" s="59">
        <v>1</v>
      </c>
      <c r="AE163" s="59">
        <v>1</v>
      </c>
      <c r="AF163" s="59">
        <v>1</v>
      </c>
      <c r="AG163" s="17">
        <v>2016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</row>
    <row r="164" spans="1:210" s="4" customFormat="1" ht="56.25" customHeight="1">
      <c r="A164" s="6"/>
      <c r="B164" s="6"/>
      <c r="C164" s="60">
        <v>6</v>
      </c>
      <c r="D164" s="60">
        <v>5</v>
      </c>
      <c r="E164" s="60">
        <v>6</v>
      </c>
      <c r="F164" s="60">
        <v>0</v>
      </c>
      <c r="G164" s="60">
        <v>8</v>
      </c>
      <c r="H164" s="60">
        <v>0</v>
      </c>
      <c r="I164" s="60">
        <v>4</v>
      </c>
      <c r="J164" s="60">
        <v>0</v>
      </c>
      <c r="K164" s="60">
        <v>2</v>
      </c>
      <c r="L164" s="60">
        <v>9</v>
      </c>
      <c r="M164" s="60">
        <v>0</v>
      </c>
      <c r="N164" s="60">
        <v>0</v>
      </c>
      <c r="O164" s="60">
        <v>0</v>
      </c>
      <c r="P164" s="60">
        <v>0</v>
      </c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10" t="s">
        <v>176</v>
      </c>
      <c r="AB164" s="13" t="s">
        <v>109</v>
      </c>
      <c r="AC164" s="59" t="s">
        <v>108</v>
      </c>
      <c r="AD164" s="59" t="s">
        <v>108</v>
      </c>
      <c r="AE164" s="59" t="s">
        <v>108</v>
      </c>
      <c r="AF164" s="59" t="s">
        <v>108</v>
      </c>
      <c r="AG164" s="17">
        <v>2016</v>
      </c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</row>
    <row r="165" spans="1:210" s="4" customFormat="1" ht="58.5" customHeight="1">
      <c r="A165" s="6"/>
      <c r="B165" s="6"/>
      <c r="C165" s="60">
        <v>6</v>
      </c>
      <c r="D165" s="60">
        <v>5</v>
      </c>
      <c r="E165" s="60">
        <v>6</v>
      </c>
      <c r="F165" s="60">
        <v>0</v>
      </c>
      <c r="G165" s="60">
        <v>8</v>
      </c>
      <c r="H165" s="60">
        <v>0</v>
      </c>
      <c r="I165" s="60">
        <v>4</v>
      </c>
      <c r="J165" s="60">
        <v>0</v>
      </c>
      <c r="K165" s="60">
        <v>2</v>
      </c>
      <c r="L165" s="60">
        <v>9</v>
      </c>
      <c r="M165" s="60">
        <v>0</v>
      </c>
      <c r="N165" s="60">
        <v>0</v>
      </c>
      <c r="O165" s="60">
        <v>0</v>
      </c>
      <c r="P165" s="60">
        <v>0</v>
      </c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94" t="s">
        <v>92</v>
      </c>
      <c r="AB165" s="13" t="s">
        <v>7</v>
      </c>
      <c r="AC165" s="59">
        <v>1</v>
      </c>
      <c r="AD165" s="59">
        <v>1</v>
      </c>
      <c r="AE165" s="59">
        <v>1</v>
      </c>
      <c r="AF165" s="59">
        <v>1</v>
      </c>
      <c r="AG165" s="17">
        <v>2016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</row>
    <row r="166" spans="1:210" s="4" customFormat="1" ht="75">
      <c r="A166" s="6"/>
      <c r="B166" s="6"/>
      <c r="C166" s="60">
        <v>6</v>
      </c>
      <c r="D166" s="60">
        <v>5</v>
      </c>
      <c r="E166" s="60">
        <v>6</v>
      </c>
      <c r="F166" s="60">
        <v>0</v>
      </c>
      <c r="G166" s="60">
        <v>8</v>
      </c>
      <c r="H166" s="60">
        <v>0</v>
      </c>
      <c r="I166" s="60">
        <v>4</v>
      </c>
      <c r="J166" s="60">
        <v>0</v>
      </c>
      <c r="K166" s="60">
        <v>2</v>
      </c>
      <c r="L166" s="60">
        <v>9</v>
      </c>
      <c r="M166" s="60">
        <v>0</v>
      </c>
      <c r="N166" s="60">
        <v>0</v>
      </c>
      <c r="O166" s="60">
        <v>0</v>
      </c>
      <c r="P166" s="60">
        <v>0</v>
      </c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10" t="s">
        <v>177</v>
      </c>
      <c r="AB166" s="13" t="s">
        <v>109</v>
      </c>
      <c r="AC166" s="59" t="s">
        <v>108</v>
      </c>
      <c r="AD166" s="59" t="s">
        <v>108</v>
      </c>
      <c r="AE166" s="59" t="s">
        <v>108</v>
      </c>
      <c r="AF166" s="59" t="s">
        <v>108</v>
      </c>
      <c r="AG166" s="17">
        <v>2016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</row>
    <row r="167" spans="1:210" s="4" customFormat="1" ht="60">
      <c r="A167" s="6"/>
      <c r="B167" s="6"/>
      <c r="C167" s="60">
        <v>6</v>
      </c>
      <c r="D167" s="60">
        <v>5</v>
      </c>
      <c r="E167" s="60">
        <v>6</v>
      </c>
      <c r="F167" s="60">
        <v>0</v>
      </c>
      <c r="G167" s="60">
        <v>8</v>
      </c>
      <c r="H167" s="60">
        <v>0</v>
      </c>
      <c r="I167" s="60">
        <v>4</v>
      </c>
      <c r="J167" s="60">
        <v>0</v>
      </c>
      <c r="K167" s="60">
        <v>2</v>
      </c>
      <c r="L167" s="60">
        <v>9</v>
      </c>
      <c r="M167" s="60">
        <v>0</v>
      </c>
      <c r="N167" s="60">
        <v>0</v>
      </c>
      <c r="O167" s="60">
        <v>0</v>
      </c>
      <c r="P167" s="60">
        <v>0</v>
      </c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94" t="s">
        <v>93</v>
      </c>
      <c r="AB167" s="13" t="s">
        <v>7</v>
      </c>
      <c r="AC167" s="59">
        <v>1</v>
      </c>
      <c r="AD167" s="59">
        <v>1</v>
      </c>
      <c r="AE167" s="59">
        <v>1</v>
      </c>
      <c r="AF167" s="59">
        <v>1</v>
      </c>
      <c r="AG167" s="17">
        <v>2016</v>
      </c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</row>
    <row r="168" spans="1:210" s="4" customFormat="1" ht="90.75" customHeight="1">
      <c r="A168" s="6"/>
      <c r="B168" s="6"/>
      <c r="C168" s="60">
        <v>6</v>
      </c>
      <c r="D168" s="60">
        <v>5</v>
      </c>
      <c r="E168" s="60">
        <v>6</v>
      </c>
      <c r="F168" s="60">
        <v>0</v>
      </c>
      <c r="G168" s="60">
        <v>8</v>
      </c>
      <c r="H168" s="60">
        <v>0</v>
      </c>
      <c r="I168" s="60">
        <v>4</v>
      </c>
      <c r="J168" s="60">
        <v>0</v>
      </c>
      <c r="K168" s="60">
        <v>2</v>
      </c>
      <c r="L168" s="60">
        <v>9</v>
      </c>
      <c r="M168" s="60">
        <v>0</v>
      </c>
      <c r="N168" s="60">
        <v>0</v>
      </c>
      <c r="O168" s="60">
        <v>0</v>
      </c>
      <c r="P168" s="60">
        <v>0</v>
      </c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10" t="s">
        <v>178</v>
      </c>
      <c r="AB168" s="13" t="s">
        <v>109</v>
      </c>
      <c r="AC168" s="59" t="s">
        <v>108</v>
      </c>
      <c r="AD168" s="59" t="s">
        <v>108</v>
      </c>
      <c r="AE168" s="59" t="s">
        <v>108</v>
      </c>
      <c r="AF168" s="59" t="s">
        <v>108</v>
      </c>
      <c r="AG168" s="17">
        <v>2016</v>
      </c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</row>
    <row r="169" spans="1:210" s="4" customFormat="1" ht="90">
      <c r="A169" s="6"/>
      <c r="B169" s="6"/>
      <c r="C169" s="60">
        <v>6</v>
      </c>
      <c r="D169" s="60">
        <v>5</v>
      </c>
      <c r="E169" s="60">
        <v>6</v>
      </c>
      <c r="F169" s="60">
        <v>0</v>
      </c>
      <c r="G169" s="60">
        <v>8</v>
      </c>
      <c r="H169" s="60">
        <v>0</v>
      </c>
      <c r="I169" s="60">
        <v>4</v>
      </c>
      <c r="J169" s="60">
        <v>0</v>
      </c>
      <c r="K169" s="60">
        <v>2</v>
      </c>
      <c r="L169" s="60">
        <v>9</v>
      </c>
      <c r="M169" s="60">
        <v>0</v>
      </c>
      <c r="N169" s="60">
        <v>0</v>
      </c>
      <c r="O169" s="60">
        <v>0</v>
      </c>
      <c r="P169" s="60">
        <v>0</v>
      </c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94" t="s">
        <v>94</v>
      </c>
      <c r="AB169" s="13" t="s">
        <v>7</v>
      </c>
      <c r="AC169" s="59">
        <v>17</v>
      </c>
      <c r="AD169" s="59">
        <v>16</v>
      </c>
      <c r="AE169" s="59">
        <v>17</v>
      </c>
      <c r="AF169" s="59">
        <v>17</v>
      </c>
      <c r="AG169" s="17">
        <v>2016</v>
      </c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</row>
    <row r="170" spans="1:210" s="4" customFormat="1" ht="60">
      <c r="A170" s="6"/>
      <c r="B170" s="6"/>
      <c r="C170" s="60">
        <v>6</v>
      </c>
      <c r="D170" s="60">
        <v>5</v>
      </c>
      <c r="E170" s="60">
        <v>6</v>
      </c>
      <c r="F170" s="60">
        <v>0</v>
      </c>
      <c r="G170" s="60">
        <v>8</v>
      </c>
      <c r="H170" s="60">
        <v>0</v>
      </c>
      <c r="I170" s="60">
        <v>4</v>
      </c>
      <c r="J170" s="60">
        <v>0</v>
      </c>
      <c r="K170" s="60">
        <v>2</v>
      </c>
      <c r="L170" s="60">
        <v>9</v>
      </c>
      <c r="M170" s="60">
        <v>0</v>
      </c>
      <c r="N170" s="60">
        <v>0</v>
      </c>
      <c r="O170" s="60">
        <v>0</v>
      </c>
      <c r="P170" s="60">
        <v>0</v>
      </c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10" t="s">
        <v>179</v>
      </c>
      <c r="AB170" s="13" t="s">
        <v>109</v>
      </c>
      <c r="AC170" s="59" t="s">
        <v>108</v>
      </c>
      <c r="AD170" s="59" t="s">
        <v>108</v>
      </c>
      <c r="AE170" s="59" t="s">
        <v>108</v>
      </c>
      <c r="AF170" s="59" t="s">
        <v>108</v>
      </c>
      <c r="AG170" s="17">
        <v>2016</v>
      </c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</row>
    <row r="171" spans="1:210" s="4" customFormat="1" ht="45">
      <c r="A171" s="6"/>
      <c r="B171" s="6"/>
      <c r="C171" s="60">
        <v>6</v>
      </c>
      <c r="D171" s="60">
        <v>5</v>
      </c>
      <c r="E171" s="60">
        <v>6</v>
      </c>
      <c r="F171" s="60">
        <v>0</v>
      </c>
      <c r="G171" s="60">
        <v>8</v>
      </c>
      <c r="H171" s="60">
        <v>0</v>
      </c>
      <c r="I171" s="60">
        <v>4</v>
      </c>
      <c r="J171" s="60">
        <v>0</v>
      </c>
      <c r="K171" s="60">
        <v>2</v>
      </c>
      <c r="L171" s="60">
        <v>9</v>
      </c>
      <c r="M171" s="60">
        <v>0</v>
      </c>
      <c r="N171" s="60">
        <v>0</v>
      </c>
      <c r="O171" s="60">
        <v>0</v>
      </c>
      <c r="P171" s="60">
        <v>0</v>
      </c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94" t="s">
        <v>96</v>
      </c>
      <c r="AB171" s="13" t="s">
        <v>95</v>
      </c>
      <c r="AC171" s="59">
        <v>10000</v>
      </c>
      <c r="AD171" s="59">
        <v>11000</v>
      </c>
      <c r="AE171" s="59">
        <v>12000</v>
      </c>
      <c r="AF171" s="59">
        <v>12000</v>
      </c>
      <c r="AG171" s="17">
        <v>2016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</row>
    <row r="172" spans="1:210" s="4" customFormat="1" ht="15">
      <c r="A172" s="6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AA172" s="2"/>
      <c r="AB172" s="2"/>
      <c r="AC172" s="2"/>
      <c r="AD172" s="2"/>
      <c r="AE172" s="2"/>
      <c r="AF172" s="2"/>
      <c r="AG172" s="2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</row>
    <row r="173" spans="1:210" s="4" customFormat="1" ht="15">
      <c r="A173" s="6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AA173" s="2"/>
      <c r="AB173" s="2"/>
      <c r="AC173" s="2"/>
      <c r="AD173" s="2"/>
      <c r="AE173" s="2"/>
      <c r="AF173" s="2"/>
      <c r="AG173" s="2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</row>
    <row r="174" spans="1:210" s="4" customFormat="1" ht="15">
      <c r="A174" s="6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AA174" s="2"/>
      <c r="AB174" s="2"/>
      <c r="AC174" s="2"/>
      <c r="AD174" s="2"/>
      <c r="AE174" s="2"/>
      <c r="AF174" s="2"/>
      <c r="AG174" s="2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</row>
    <row r="175" spans="1:210" s="4" customFormat="1" ht="15">
      <c r="A175" s="6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AA175" s="2"/>
      <c r="AB175" s="2"/>
      <c r="AC175" s="2"/>
      <c r="AD175" s="2"/>
      <c r="AE175" s="2"/>
      <c r="AF175" s="2"/>
      <c r="AG175" s="2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</row>
    <row r="176" spans="1:210" s="4" customFormat="1" ht="15">
      <c r="A176" s="6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AA176" s="2"/>
      <c r="AB176" s="2"/>
      <c r="AC176" s="2"/>
      <c r="AD176" s="2"/>
      <c r="AE176" s="2"/>
      <c r="AF176" s="2"/>
      <c r="AG176" s="2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</row>
    <row r="177" spans="1:210" s="4" customFormat="1" ht="15">
      <c r="A177" s="6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AA177" s="2"/>
      <c r="AB177" s="2"/>
      <c r="AC177" s="2"/>
      <c r="AD177" s="2"/>
      <c r="AE177" s="2"/>
      <c r="AF177" s="2"/>
      <c r="AG177" s="2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</row>
    <row r="178" spans="1:210" s="4" customFormat="1" ht="15">
      <c r="A178" s="6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AA178" s="2"/>
      <c r="AB178" s="2"/>
      <c r="AC178" s="2"/>
      <c r="AD178" s="2"/>
      <c r="AE178" s="2"/>
      <c r="AF178" s="2"/>
      <c r="AG178" s="2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</row>
    <row r="179" spans="1:210" s="4" customFormat="1" ht="15">
      <c r="A179" s="6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AA179" s="2"/>
      <c r="AB179" s="2"/>
      <c r="AC179" s="2"/>
      <c r="AD179" s="2"/>
      <c r="AE179" s="2"/>
      <c r="AF179" s="2"/>
      <c r="AG179" s="2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</row>
    <row r="180" spans="1:210" s="4" customFormat="1" ht="15">
      <c r="A180" s="6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AA180" s="2"/>
      <c r="AB180" s="2"/>
      <c r="AC180" s="2"/>
      <c r="AD180" s="2"/>
      <c r="AE180" s="2"/>
      <c r="AF180" s="2"/>
      <c r="AG180" s="2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</row>
    <row r="181" spans="1:210" s="4" customFormat="1" ht="15">
      <c r="A181" s="6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AA181" s="2"/>
      <c r="AB181" s="2"/>
      <c r="AC181" s="2"/>
      <c r="AD181" s="2"/>
      <c r="AE181" s="2"/>
      <c r="AF181" s="2"/>
      <c r="AG181" s="2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</row>
    <row r="182" spans="1:210" s="4" customFormat="1" ht="15">
      <c r="A182" s="6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AA182" s="2"/>
      <c r="AB182" s="2"/>
      <c r="AC182" s="2"/>
      <c r="AD182" s="2"/>
      <c r="AE182" s="2"/>
      <c r="AF182" s="2"/>
      <c r="AG182" s="2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</row>
    <row r="183" spans="1:210" s="4" customFormat="1" ht="15">
      <c r="A183" s="6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AA183" s="2"/>
      <c r="AB183" s="2"/>
      <c r="AC183" s="2"/>
      <c r="AD183" s="2"/>
      <c r="AE183" s="2"/>
      <c r="AF183" s="2"/>
      <c r="AG183" s="2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</row>
    <row r="184" spans="1:210" s="4" customFormat="1" ht="15">
      <c r="A184" s="6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AA184" s="2"/>
      <c r="AB184" s="2"/>
      <c r="AC184" s="2"/>
      <c r="AD184" s="2"/>
      <c r="AE184" s="2"/>
      <c r="AF184" s="2"/>
      <c r="AG184" s="2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</row>
    <row r="185" spans="1:210" s="4" customFormat="1" ht="15">
      <c r="A185" s="6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AA185" s="2"/>
      <c r="AB185" s="2"/>
      <c r="AC185" s="2"/>
      <c r="AD185" s="2"/>
      <c r="AE185" s="2"/>
      <c r="AF185" s="2"/>
      <c r="AG185" s="2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</row>
    <row r="186" spans="1:210" s="4" customFormat="1" ht="15">
      <c r="A186" s="6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AA186" s="2"/>
      <c r="AB186" s="2"/>
      <c r="AC186" s="2"/>
      <c r="AD186" s="2"/>
      <c r="AE186" s="2"/>
      <c r="AF186" s="2"/>
      <c r="AG186" s="2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</row>
    <row r="187" spans="1:210" s="4" customFormat="1" ht="15">
      <c r="A187" s="6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AA187" s="2"/>
      <c r="AB187" s="2"/>
      <c r="AC187" s="2"/>
      <c r="AD187" s="2"/>
      <c r="AE187" s="2"/>
      <c r="AF187" s="2"/>
      <c r="AG187" s="2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</row>
    <row r="188" spans="1:210" s="4" customFormat="1" ht="15">
      <c r="A188" s="6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AA188" s="2"/>
      <c r="AB188" s="2"/>
      <c r="AC188" s="2"/>
      <c r="AD188" s="2"/>
      <c r="AE188" s="2"/>
      <c r="AF188" s="2"/>
      <c r="AG188" s="2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</row>
    <row r="189" spans="1:210" s="4" customFormat="1" ht="15">
      <c r="A189" s="6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AA189" s="2"/>
      <c r="AB189" s="2"/>
      <c r="AC189" s="2"/>
      <c r="AD189" s="2"/>
      <c r="AE189" s="2"/>
      <c r="AF189" s="2"/>
      <c r="AG189" s="2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</row>
    <row r="190" spans="1:210" s="4" customFormat="1" ht="15">
      <c r="A190" s="6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AA190" s="2"/>
      <c r="AB190" s="2"/>
      <c r="AC190" s="2"/>
      <c r="AD190" s="2"/>
      <c r="AE190" s="2"/>
      <c r="AF190" s="2"/>
      <c r="AG190" s="2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</row>
    <row r="191" spans="1:210" s="4" customFormat="1" ht="15">
      <c r="A191" s="6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AA191" s="2"/>
      <c r="AB191" s="2"/>
      <c r="AC191" s="2"/>
      <c r="AD191" s="2"/>
      <c r="AE191" s="2"/>
      <c r="AF191" s="2"/>
      <c r="AG191" s="2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</row>
    <row r="192" spans="1:210" s="4" customFormat="1" ht="15">
      <c r="A192" s="6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AA192" s="2"/>
      <c r="AB192" s="2"/>
      <c r="AC192" s="2"/>
      <c r="AD192" s="2"/>
      <c r="AE192" s="2"/>
      <c r="AF192" s="2"/>
      <c r="AG192" s="2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</row>
    <row r="193" spans="1:210" s="4" customFormat="1" ht="15">
      <c r="A193" s="6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AA193" s="2"/>
      <c r="AB193" s="2"/>
      <c r="AC193" s="2"/>
      <c r="AD193" s="2"/>
      <c r="AE193" s="2"/>
      <c r="AF193" s="2"/>
      <c r="AG193" s="2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</row>
    <row r="194" spans="1:210" s="4" customFormat="1" ht="15">
      <c r="A194" s="6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AA194" s="2"/>
      <c r="AB194" s="2"/>
      <c r="AC194" s="2"/>
      <c r="AD194" s="2"/>
      <c r="AE194" s="2"/>
      <c r="AF194" s="2"/>
      <c r="AG194" s="2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</row>
    <row r="195" spans="1:210" s="4" customFormat="1" ht="15">
      <c r="A195" s="6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AA195" s="2"/>
      <c r="AB195" s="2"/>
      <c r="AC195" s="2"/>
      <c r="AD195" s="2"/>
      <c r="AE195" s="2"/>
      <c r="AF195" s="2"/>
      <c r="AG195" s="2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</row>
    <row r="196" spans="1:210" s="4" customFormat="1" ht="15">
      <c r="A196" s="6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AA196" s="2"/>
      <c r="AB196" s="2"/>
      <c r="AC196" s="2"/>
      <c r="AD196" s="2"/>
      <c r="AE196" s="2"/>
      <c r="AF196" s="2"/>
      <c r="AG196" s="2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</row>
    <row r="197" spans="1:210" s="4" customFormat="1" ht="15">
      <c r="A197" s="6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AA197" s="2"/>
      <c r="AB197" s="2"/>
      <c r="AC197" s="2"/>
      <c r="AD197" s="2"/>
      <c r="AE197" s="2"/>
      <c r="AF197" s="2"/>
      <c r="AG197" s="2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</row>
    <row r="198" spans="1:210" s="4" customFormat="1" ht="15">
      <c r="A198" s="6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AA198" s="2"/>
      <c r="AB198" s="2"/>
      <c r="AC198" s="2"/>
      <c r="AD198" s="2"/>
      <c r="AE198" s="2"/>
      <c r="AF198" s="2"/>
      <c r="AG198" s="2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</row>
    <row r="199" spans="1:210" s="4" customFormat="1" ht="15">
      <c r="A199" s="6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AA199" s="2"/>
      <c r="AB199" s="2"/>
      <c r="AC199" s="2"/>
      <c r="AD199" s="2"/>
      <c r="AE199" s="2"/>
      <c r="AF199" s="2"/>
      <c r="AG199" s="2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</row>
    <row r="200" spans="1:210" s="4" customFormat="1" ht="15">
      <c r="A200" s="6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AA200" s="2"/>
      <c r="AB200" s="2"/>
      <c r="AC200" s="2"/>
      <c r="AD200" s="2"/>
      <c r="AE200" s="2"/>
      <c r="AF200" s="2"/>
      <c r="AG200" s="2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</row>
    <row r="201" spans="1:210" s="4" customFormat="1" ht="15">
      <c r="A201" s="6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AA201" s="2"/>
      <c r="AB201" s="2"/>
      <c r="AC201" s="2"/>
      <c r="AD201" s="2"/>
      <c r="AE201" s="2"/>
      <c r="AF201" s="2"/>
      <c r="AG201" s="2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</row>
    <row r="202" spans="1:210" s="4" customFormat="1" ht="15">
      <c r="A202" s="6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AA202" s="2"/>
      <c r="AB202" s="2"/>
      <c r="AC202" s="2"/>
      <c r="AD202" s="2"/>
      <c r="AE202" s="2"/>
      <c r="AF202" s="2"/>
      <c r="AG202" s="2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</row>
    <row r="203" spans="1:210" s="4" customFormat="1" ht="15">
      <c r="A203" s="6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AA203" s="2"/>
      <c r="AB203" s="2"/>
      <c r="AC203" s="2"/>
      <c r="AD203" s="2"/>
      <c r="AE203" s="2"/>
      <c r="AF203" s="2"/>
      <c r="AG203" s="2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</row>
    <row r="204" spans="1:210" s="4" customFormat="1" ht="15">
      <c r="A204" s="6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AA204" s="2"/>
      <c r="AB204" s="2"/>
      <c r="AC204" s="2"/>
      <c r="AD204" s="2"/>
      <c r="AE204" s="2"/>
      <c r="AF204" s="2"/>
      <c r="AG204" s="2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</row>
    <row r="205" spans="1:210" s="4" customFormat="1" ht="15">
      <c r="A205" s="6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AA205" s="2"/>
      <c r="AB205" s="2"/>
      <c r="AC205" s="2"/>
      <c r="AD205" s="2"/>
      <c r="AE205" s="2"/>
      <c r="AF205" s="2"/>
      <c r="AG205" s="2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</row>
    <row r="206" spans="1:210" s="4" customFormat="1" ht="15">
      <c r="A206" s="6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AA206" s="2"/>
      <c r="AB206" s="2"/>
      <c r="AC206" s="2"/>
      <c r="AD206" s="2"/>
      <c r="AE206" s="2"/>
      <c r="AF206" s="2"/>
      <c r="AG206" s="2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</row>
    <row r="207" spans="1:210" s="4" customFormat="1" ht="15">
      <c r="A207" s="6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AA207" s="2"/>
      <c r="AB207" s="2"/>
      <c r="AC207" s="2"/>
      <c r="AD207" s="2"/>
      <c r="AE207" s="2"/>
      <c r="AF207" s="2"/>
      <c r="AG207" s="2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</row>
    <row r="208" spans="1:210" s="4" customFormat="1" ht="15">
      <c r="A208" s="6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AA208" s="2"/>
      <c r="AB208" s="2"/>
      <c r="AC208" s="2"/>
      <c r="AD208" s="2"/>
      <c r="AE208" s="2"/>
      <c r="AF208" s="2"/>
      <c r="AG208" s="2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</row>
    <row r="209" spans="1:210" s="4" customFormat="1" ht="15">
      <c r="A209" s="6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AA209" s="2"/>
      <c r="AB209" s="2"/>
      <c r="AC209" s="2"/>
      <c r="AD209" s="2"/>
      <c r="AE209" s="2"/>
      <c r="AF209" s="2"/>
      <c r="AG209" s="2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</row>
    <row r="210" spans="1:210" s="4" customFormat="1" ht="15">
      <c r="A210" s="6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AA210" s="2"/>
      <c r="AB210" s="2"/>
      <c r="AC210" s="2"/>
      <c r="AD210" s="2"/>
      <c r="AE210" s="2"/>
      <c r="AF210" s="2"/>
      <c r="AG210" s="2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</row>
    <row r="211" spans="1:210" s="4" customFormat="1" ht="15">
      <c r="A211" s="6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AA211" s="2"/>
      <c r="AB211" s="2"/>
      <c r="AC211" s="2"/>
      <c r="AD211" s="2"/>
      <c r="AE211" s="2"/>
      <c r="AF211" s="2"/>
      <c r="AG211" s="2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</row>
    <row r="212" spans="1:210" s="4" customFormat="1" ht="15">
      <c r="A212" s="6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AA212" s="2"/>
      <c r="AB212" s="2"/>
      <c r="AC212" s="2"/>
      <c r="AD212" s="2"/>
      <c r="AE212" s="2"/>
      <c r="AF212" s="2"/>
      <c r="AG212" s="2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</row>
    <row r="213" spans="1:210" s="4" customFormat="1" ht="15">
      <c r="A213" s="6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AA213" s="2"/>
      <c r="AB213" s="2"/>
      <c r="AC213" s="2"/>
      <c r="AD213" s="2"/>
      <c r="AE213" s="2"/>
      <c r="AF213" s="2"/>
      <c r="AG213" s="2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</row>
    <row r="214" spans="1:210" s="4" customFormat="1" ht="15">
      <c r="A214" s="6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AA214" s="2"/>
      <c r="AB214" s="2"/>
      <c r="AC214" s="2"/>
      <c r="AD214" s="2"/>
      <c r="AE214" s="2"/>
      <c r="AF214" s="2"/>
      <c r="AG214" s="2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</row>
    <row r="215" spans="1:210" s="4" customFormat="1" ht="15">
      <c r="A215" s="6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AA215" s="2"/>
      <c r="AB215" s="2"/>
      <c r="AC215" s="2"/>
      <c r="AD215" s="2"/>
      <c r="AE215" s="2"/>
      <c r="AF215" s="2"/>
      <c r="AG215" s="2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</row>
    <row r="216" spans="1:210" s="4" customFormat="1" ht="15">
      <c r="A216" s="6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AA216" s="2"/>
      <c r="AB216" s="2"/>
      <c r="AC216" s="2"/>
      <c r="AD216" s="2"/>
      <c r="AE216" s="2"/>
      <c r="AF216" s="2"/>
      <c r="AG216" s="2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</row>
    <row r="217" spans="1:210" s="4" customFormat="1" ht="15">
      <c r="A217" s="6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AA217" s="2"/>
      <c r="AB217" s="2"/>
      <c r="AC217" s="2"/>
      <c r="AD217" s="2"/>
      <c r="AE217" s="2"/>
      <c r="AF217" s="2"/>
      <c r="AG217" s="2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</row>
    <row r="218" spans="1:210" s="4" customFormat="1" ht="15">
      <c r="A218" s="6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AA218" s="2"/>
      <c r="AB218" s="2"/>
      <c r="AC218" s="2"/>
      <c r="AD218" s="2"/>
      <c r="AE218" s="2"/>
      <c r="AF218" s="2"/>
      <c r="AG218" s="2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</row>
    <row r="219" spans="1:210" s="4" customFormat="1" ht="15">
      <c r="A219" s="6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AA219" s="2"/>
      <c r="AB219" s="2"/>
      <c r="AC219" s="2"/>
      <c r="AD219" s="2"/>
      <c r="AE219" s="2"/>
      <c r="AF219" s="2"/>
      <c r="AG219" s="2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</row>
    <row r="220" spans="1:210" s="4" customFormat="1" ht="15">
      <c r="A220" s="6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AA220" s="2"/>
      <c r="AB220" s="2"/>
      <c r="AC220" s="2"/>
      <c r="AD220" s="2"/>
      <c r="AE220" s="2"/>
      <c r="AF220" s="2"/>
      <c r="AG220" s="2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</row>
    <row r="221" spans="1:210" s="4" customFormat="1" ht="15">
      <c r="A221" s="6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AA221" s="2"/>
      <c r="AB221" s="2"/>
      <c r="AC221" s="2"/>
      <c r="AD221" s="2"/>
      <c r="AE221" s="2"/>
      <c r="AF221" s="2"/>
      <c r="AG221" s="2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</row>
    <row r="222" spans="1:210" s="4" customFormat="1" ht="15">
      <c r="A222" s="6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AA222" s="2"/>
      <c r="AB222" s="2"/>
      <c r="AC222" s="2"/>
      <c r="AD222" s="2"/>
      <c r="AE222" s="2"/>
      <c r="AF222" s="2"/>
      <c r="AG222" s="2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</row>
    <row r="223" spans="1:210" s="4" customFormat="1" ht="15">
      <c r="A223" s="6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A223" s="2"/>
      <c r="AB223" s="2"/>
      <c r="AC223" s="2"/>
      <c r="AD223" s="2"/>
      <c r="AE223" s="2"/>
      <c r="AF223" s="2"/>
      <c r="AG223" s="2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</row>
    <row r="224" spans="1:210" s="4" customFormat="1" ht="15">
      <c r="A224" s="6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A224" s="2"/>
      <c r="AB224" s="2"/>
      <c r="AC224" s="2"/>
      <c r="AD224" s="2"/>
      <c r="AE224" s="2"/>
      <c r="AF224" s="2"/>
      <c r="AG224" s="2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</row>
    <row r="225" spans="1:210" s="4" customFormat="1" ht="15">
      <c r="A225" s="6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A225" s="2"/>
      <c r="AB225" s="2"/>
      <c r="AC225" s="2"/>
      <c r="AD225" s="2"/>
      <c r="AE225" s="2"/>
      <c r="AF225" s="2"/>
      <c r="AG225" s="2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</row>
    <row r="226" spans="1:210" s="4" customFormat="1" ht="15">
      <c r="A226" s="6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A226" s="2"/>
      <c r="AB226" s="2"/>
      <c r="AC226" s="2"/>
      <c r="AD226" s="2"/>
      <c r="AE226" s="2"/>
      <c r="AF226" s="2"/>
      <c r="AG226" s="2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</row>
    <row r="227" spans="1:210" s="4" customFormat="1" ht="15">
      <c r="A227" s="6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A227" s="2"/>
      <c r="AB227" s="2"/>
      <c r="AC227" s="2"/>
      <c r="AD227" s="2"/>
      <c r="AE227" s="2"/>
      <c r="AF227" s="2"/>
      <c r="AG227" s="2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</row>
    <row r="228" spans="1:210" s="4" customFormat="1" ht="15">
      <c r="A228" s="6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A228" s="2"/>
      <c r="AB228" s="2"/>
      <c r="AC228" s="2"/>
      <c r="AD228" s="2"/>
      <c r="AE228" s="2"/>
      <c r="AF228" s="2"/>
      <c r="AG228" s="2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</row>
    <row r="229" spans="1:210" s="4" customFormat="1" ht="15">
      <c r="A229" s="6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AA229" s="2"/>
      <c r="AB229" s="2"/>
      <c r="AC229" s="2"/>
      <c r="AD229" s="2"/>
      <c r="AE229" s="2"/>
      <c r="AF229" s="2"/>
      <c r="AG229" s="2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</row>
    <row r="230" spans="1:210" s="4" customFormat="1" ht="15">
      <c r="A230" s="6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AA230" s="2"/>
      <c r="AB230" s="2"/>
      <c r="AC230" s="2"/>
      <c r="AD230" s="2"/>
      <c r="AE230" s="2"/>
      <c r="AF230" s="2"/>
      <c r="AG230" s="2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</row>
    <row r="231" spans="1:210" s="4" customFormat="1" ht="15">
      <c r="A231" s="6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AA231" s="2"/>
      <c r="AB231" s="2"/>
      <c r="AC231" s="2"/>
      <c r="AD231" s="2"/>
      <c r="AE231" s="2"/>
      <c r="AF231" s="2"/>
      <c r="AG231" s="2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</row>
    <row r="232" spans="1:210" s="4" customFormat="1" ht="15">
      <c r="A232" s="6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A232" s="2"/>
      <c r="AB232" s="2"/>
      <c r="AC232" s="2"/>
      <c r="AD232" s="2"/>
      <c r="AE232" s="2"/>
      <c r="AF232" s="2"/>
      <c r="AG232" s="2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</row>
    <row r="233" spans="1:210" s="4" customFormat="1" ht="15">
      <c r="A233" s="6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A233" s="2"/>
      <c r="AB233" s="2"/>
      <c r="AC233" s="2"/>
      <c r="AD233" s="2"/>
      <c r="AE233" s="2"/>
      <c r="AF233" s="2"/>
      <c r="AG233" s="2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</row>
    <row r="234" spans="1:210" s="4" customFormat="1" ht="15">
      <c r="A234" s="6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AA234" s="2"/>
      <c r="AB234" s="2"/>
      <c r="AC234" s="2"/>
      <c r="AD234" s="2"/>
      <c r="AE234" s="2"/>
      <c r="AF234" s="2"/>
      <c r="AG234" s="2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</row>
    <row r="235" spans="1:210" s="4" customFormat="1" ht="15">
      <c r="A235" s="6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AA235" s="2"/>
      <c r="AB235" s="2"/>
      <c r="AC235" s="2"/>
      <c r="AD235" s="2"/>
      <c r="AE235" s="2"/>
      <c r="AF235" s="2"/>
      <c r="AG235" s="2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</row>
    <row r="236" spans="1:210" s="4" customFormat="1" ht="15">
      <c r="A236" s="6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AA236" s="2"/>
      <c r="AB236" s="2"/>
      <c r="AC236" s="2"/>
      <c r="AD236" s="2"/>
      <c r="AE236" s="2"/>
      <c r="AF236" s="2"/>
      <c r="AG236" s="2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</row>
    <row r="237" spans="1:210" s="4" customFormat="1" ht="15">
      <c r="A237" s="6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AA237" s="2"/>
      <c r="AB237" s="2"/>
      <c r="AC237" s="2"/>
      <c r="AD237" s="2"/>
      <c r="AE237" s="2"/>
      <c r="AF237" s="2"/>
      <c r="AG237" s="2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</row>
    <row r="238" spans="1:210" s="4" customFormat="1" ht="15">
      <c r="A238" s="6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AA238" s="2"/>
      <c r="AB238" s="2"/>
      <c r="AC238" s="2"/>
      <c r="AD238" s="2"/>
      <c r="AE238" s="2"/>
      <c r="AF238" s="2"/>
      <c r="AG238" s="2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</row>
    <row r="239" spans="1:210" s="4" customFormat="1" ht="15">
      <c r="A239" s="6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AA239" s="2"/>
      <c r="AB239" s="2"/>
      <c r="AC239" s="2"/>
      <c r="AD239" s="2"/>
      <c r="AE239" s="2"/>
      <c r="AF239" s="2"/>
      <c r="AG239" s="2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</row>
    <row r="240" spans="1:210" s="4" customFormat="1" ht="15">
      <c r="A240" s="6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AA240" s="2"/>
      <c r="AB240" s="2"/>
      <c r="AC240" s="2"/>
      <c r="AD240" s="2"/>
      <c r="AE240" s="2"/>
      <c r="AF240" s="2"/>
      <c r="AG240" s="2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</row>
    <row r="241" spans="1:210" s="4" customFormat="1" ht="15">
      <c r="A241" s="6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AA241" s="2"/>
      <c r="AB241" s="2"/>
      <c r="AC241" s="2"/>
      <c r="AD241" s="2"/>
      <c r="AE241" s="2"/>
      <c r="AF241" s="2"/>
      <c r="AG241" s="2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</row>
    <row r="242" spans="1:210" s="4" customFormat="1" ht="15">
      <c r="A242" s="6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AA242" s="2"/>
      <c r="AB242" s="2"/>
      <c r="AC242" s="2"/>
      <c r="AD242" s="2"/>
      <c r="AE242" s="2"/>
      <c r="AF242" s="2"/>
      <c r="AG242" s="2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</row>
    <row r="243" spans="1:210" s="4" customFormat="1" ht="15">
      <c r="A243" s="6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AA243" s="2"/>
      <c r="AB243" s="2"/>
      <c r="AC243" s="2"/>
      <c r="AD243" s="2"/>
      <c r="AE243" s="2"/>
      <c r="AF243" s="2"/>
      <c r="AG243" s="2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</row>
    <row r="244" spans="1:210" s="4" customFormat="1" ht="15">
      <c r="A244" s="6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AA244" s="2"/>
      <c r="AB244" s="2"/>
      <c r="AC244" s="2"/>
      <c r="AD244" s="2"/>
      <c r="AE244" s="2"/>
      <c r="AF244" s="2"/>
      <c r="AG244" s="2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</row>
    <row r="245" spans="1:210" s="4" customFormat="1" ht="15">
      <c r="A245" s="6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AA245" s="2"/>
      <c r="AB245" s="2"/>
      <c r="AC245" s="2"/>
      <c r="AD245" s="2"/>
      <c r="AE245" s="2"/>
      <c r="AF245" s="2"/>
      <c r="AG245" s="2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</row>
    <row r="246" spans="1:210" s="4" customFormat="1" ht="15">
      <c r="A246" s="6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AA246" s="2"/>
      <c r="AB246" s="2"/>
      <c r="AC246" s="2"/>
      <c r="AD246" s="2"/>
      <c r="AE246" s="2"/>
      <c r="AF246" s="2"/>
      <c r="AG246" s="2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</row>
    <row r="247" spans="1:210" s="4" customFormat="1" ht="15">
      <c r="A247" s="6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AA247" s="2"/>
      <c r="AB247" s="2"/>
      <c r="AC247" s="2"/>
      <c r="AD247" s="2"/>
      <c r="AE247" s="2"/>
      <c r="AF247" s="2"/>
      <c r="AG247" s="2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</row>
    <row r="248" spans="1:210" s="4" customFormat="1" ht="15">
      <c r="A248" s="6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AA248" s="2"/>
      <c r="AB248" s="2"/>
      <c r="AC248" s="2"/>
      <c r="AD248" s="2"/>
      <c r="AE248" s="2"/>
      <c r="AF248" s="2"/>
      <c r="AG248" s="2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</row>
    <row r="249" spans="1:210" s="4" customFormat="1" ht="15">
      <c r="A249" s="6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AA249" s="2"/>
      <c r="AB249" s="2"/>
      <c r="AC249" s="2"/>
      <c r="AD249" s="2"/>
      <c r="AE249" s="2"/>
      <c r="AF249" s="2"/>
      <c r="AG249" s="2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</row>
    <row r="250" spans="1:210" s="4" customFormat="1" ht="15">
      <c r="A250" s="6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AA250" s="2"/>
      <c r="AB250" s="2"/>
      <c r="AC250" s="2"/>
      <c r="AD250" s="2"/>
      <c r="AE250" s="2"/>
      <c r="AF250" s="2"/>
      <c r="AG250" s="2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</row>
    <row r="251" spans="1:210" s="4" customFormat="1" ht="15">
      <c r="A251" s="6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AA251" s="2"/>
      <c r="AB251" s="2"/>
      <c r="AC251" s="2"/>
      <c r="AD251" s="2"/>
      <c r="AE251" s="2"/>
      <c r="AF251" s="2"/>
      <c r="AG251" s="2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</row>
    <row r="252" spans="1:210" s="4" customFormat="1" ht="15">
      <c r="A252" s="6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AA252" s="2"/>
      <c r="AB252" s="2"/>
      <c r="AC252" s="2"/>
      <c r="AD252" s="2"/>
      <c r="AE252" s="2"/>
      <c r="AF252" s="2"/>
      <c r="AG252" s="2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</row>
    <row r="253" spans="1:210" s="4" customFormat="1" ht="15">
      <c r="A253" s="6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AA253" s="2"/>
      <c r="AB253" s="2"/>
      <c r="AC253" s="2"/>
      <c r="AD253" s="2"/>
      <c r="AE253" s="2"/>
      <c r="AF253" s="2"/>
      <c r="AG253" s="2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</row>
    <row r="254" spans="1:210" s="4" customFormat="1" ht="15">
      <c r="A254" s="6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AA254" s="2"/>
      <c r="AB254" s="2"/>
      <c r="AC254" s="2"/>
      <c r="AD254" s="2"/>
      <c r="AE254" s="2"/>
      <c r="AF254" s="2"/>
      <c r="AG254" s="2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</row>
    <row r="255" spans="1:210" s="4" customFormat="1" ht="15">
      <c r="A255" s="6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AA255" s="2"/>
      <c r="AB255" s="2"/>
      <c r="AC255" s="2"/>
      <c r="AD255" s="2"/>
      <c r="AE255" s="2"/>
      <c r="AF255" s="2"/>
      <c r="AG255" s="2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</row>
    <row r="256" spans="1:210" s="4" customFormat="1" ht="15">
      <c r="A256" s="6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AA256" s="2"/>
      <c r="AB256" s="2"/>
      <c r="AC256" s="2"/>
      <c r="AD256" s="2"/>
      <c r="AE256" s="2"/>
      <c r="AF256" s="2"/>
      <c r="AG256" s="2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</row>
    <row r="257" spans="1:210" s="4" customFormat="1" ht="15">
      <c r="A257" s="6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AA257" s="2"/>
      <c r="AB257" s="2"/>
      <c r="AC257" s="2"/>
      <c r="AD257" s="2"/>
      <c r="AE257" s="2"/>
      <c r="AF257" s="2"/>
      <c r="AG257" s="2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</row>
    <row r="258" spans="1:210" s="4" customFormat="1" ht="15">
      <c r="A258" s="6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AA258" s="2"/>
      <c r="AB258" s="2"/>
      <c r="AC258" s="2"/>
      <c r="AD258" s="2"/>
      <c r="AE258" s="2"/>
      <c r="AF258" s="2"/>
      <c r="AG258" s="2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</row>
    <row r="259" spans="1:210" s="4" customFormat="1" ht="15">
      <c r="A259" s="6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AA259" s="2"/>
      <c r="AB259" s="2"/>
      <c r="AC259" s="2"/>
      <c r="AD259" s="2"/>
      <c r="AE259" s="2"/>
      <c r="AF259" s="2"/>
      <c r="AG259" s="2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</row>
    <row r="260" spans="1:210" s="4" customFormat="1" ht="15">
      <c r="A260" s="6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AA260" s="2"/>
      <c r="AB260" s="2"/>
      <c r="AC260" s="2"/>
      <c r="AD260" s="2"/>
      <c r="AE260" s="2"/>
      <c r="AF260" s="2"/>
      <c r="AG260" s="2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</row>
    <row r="261" spans="1:210" s="4" customFormat="1" ht="15">
      <c r="A261" s="6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AA261" s="2"/>
      <c r="AB261" s="2"/>
      <c r="AC261" s="2"/>
      <c r="AD261" s="2"/>
      <c r="AE261" s="2"/>
      <c r="AF261" s="2"/>
      <c r="AG261" s="2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</row>
    <row r="262" spans="1:210" s="4" customFormat="1" ht="15">
      <c r="A262" s="6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AA262" s="2"/>
      <c r="AB262" s="2"/>
      <c r="AC262" s="2"/>
      <c r="AD262" s="2"/>
      <c r="AE262" s="2"/>
      <c r="AF262" s="2"/>
      <c r="AG262" s="2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</row>
    <row r="263" spans="1:210" s="4" customFormat="1" ht="15">
      <c r="A263" s="6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AA263" s="2"/>
      <c r="AB263" s="2"/>
      <c r="AC263" s="2"/>
      <c r="AD263" s="2"/>
      <c r="AE263" s="2"/>
      <c r="AF263" s="2"/>
      <c r="AG263" s="2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</row>
    <row r="264" spans="1:210" s="4" customFormat="1" ht="15">
      <c r="A264" s="6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AA264" s="2"/>
      <c r="AB264" s="2"/>
      <c r="AC264" s="2"/>
      <c r="AD264" s="2"/>
      <c r="AE264" s="2"/>
      <c r="AF264" s="2"/>
      <c r="AG264" s="2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</row>
    <row r="265" spans="1:210" s="4" customFormat="1" ht="15">
      <c r="A265" s="6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AA265" s="2"/>
      <c r="AB265" s="2"/>
      <c r="AC265" s="2"/>
      <c r="AD265" s="2"/>
      <c r="AE265" s="2"/>
      <c r="AF265" s="2"/>
      <c r="AG265" s="2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</row>
    <row r="266" spans="1:210" s="4" customFormat="1" ht="15">
      <c r="A266" s="6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AA266" s="2"/>
      <c r="AB266" s="2"/>
      <c r="AC266" s="2"/>
      <c r="AD266" s="2"/>
      <c r="AE266" s="2"/>
      <c r="AF266" s="2"/>
      <c r="AG266" s="2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</row>
    <row r="267" spans="1:210" s="4" customFormat="1" ht="15">
      <c r="A267" s="6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AA267" s="2"/>
      <c r="AB267" s="2"/>
      <c r="AC267" s="2"/>
      <c r="AD267" s="2"/>
      <c r="AE267" s="2"/>
      <c r="AF267" s="2"/>
      <c r="AG267" s="2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</row>
    <row r="268" spans="1:210" s="4" customFormat="1" ht="15">
      <c r="A268" s="6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AA268" s="2"/>
      <c r="AB268" s="2"/>
      <c r="AC268" s="2"/>
      <c r="AD268" s="2"/>
      <c r="AE268" s="2"/>
      <c r="AF268" s="2"/>
      <c r="AG268" s="2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</row>
    <row r="269" spans="1:210" s="4" customFormat="1" ht="15">
      <c r="A269" s="6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AA269" s="2"/>
      <c r="AB269" s="2"/>
      <c r="AC269" s="2"/>
      <c r="AD269" s="2"/>
      <c r="AE269" s="2"/>
      <c r="AF269" s="2"/>
      <c r="AG269" s="2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</row>
    <row r="270" spans="1:210" s="4" customFormat="1" ht="15">
      <c r="A270" s="6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AA270" s="2"/>
      <c r="AB270" s="2"/>
      <c r="AC270" s="2"/>
      <c r="AD270" s="2"/>
      <c r="AE270" s="2"/>
      <c r="AF270" s="2"/>
      <c r="AG270" s="2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</row>
    <row r="271" spans="1:210" s="4" customFormat="1" ht="15">
      <c r="A271" s="6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AA271" s="2"/>
      <c r="AB271" s="2"/>
      <c r="AC271" s="2"/>
      <c r="AD271" s="2"/>
      <c r="AE271" s="2"/>
      <c r="AF271" s="2"/>
      <c r="AG271" s="2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</row>
    <row r="272" spans="1:210" s="4" customFormat="1" ht="15">
      <c r="A272" s="6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AA272" s="2"/>
      <c r="AB272" s="2"/>
      <c r="AC272" s="2"/>
      <c r="AD272" s="2"/>
      <c r="AE272" s="2"/>
      <c r="AF272" s="2"/>
      <c r="AG272" s="2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</row>
    <row r="273" spans="1:210" s="4" customFormat="1" ht="15">
      <c r="A273" s="6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AA273" s="2"/>
      <c r="AB273" s="2"/>
      <c r="AC273" s="2"/>
      <c r="AD273" s="2"/>
      <c r="AE273" s="2"/>
      <c r="AF273" s="2"/>
      <c r="AG273" s="2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</row>
    <row r="274" spans="1:210" s="4" customFormat="1" ht="15">
      <c r="A274" s="6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AA274" s="2"/>
      <c r="AB274" s="2"/>
      <c r="AC274" s="2"/>
      <c r="AD274" s="2"/>
      <c r="AE274" s="2"/>
      <c r="AF274" s="2"/>
      <c r="AG274" s="2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</row>
    <row r="275" spans="1:210" s="4" customFormat="1" ht="15">
      <c r="A275" s="6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AA275" s="2"/>
      <c r="AB275" s="2"/>
      <c r="AC275" s="2"/>
      <c r="AD275" s="2"/>
      <c r="AE275" s="2"/>
      <c r="AF275" s="2"/>
      <c r="AG275" s="2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</row>
    <row r="276" spans="1:210" s="4" customFormat="1" ht="15">
      <c r="A276" s="6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AA276" s="2"/>
      <c r="AB276" s="2"/>
      <c r="AC276" s="2"/>
      <c r="AD276" s="2"/>
      <c r="AE276" s="2"/>
      <c r="AF276" s="2"/>
      <c r="AG276" s="2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</row>
    <row r="277" spans="1:210" s="4" customFormat="1" ht="15">
      <c r="A277" s="6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AA277" s="2"/>
      <c r="AB277" s="2"/>
      <c r="AC277" s="2"/>
      <c r="AD277" s="2"/>
      <c r="AE277" s="2"/>
      <c r="AF277" s="2"/>
      <c r="AG277" s="2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</row>
    <row r="278" spans="1:210" s="4" customFormat="1" ht="15">
      <c r="A278" s="6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AA278" s="2"/>
      <c r="AB278" s="2"/>
      <c r="AC278" s="2"/>
      <c r="AD278" s="2"/>
      <c r="AE278" s="2"/>
      <c r="AF278" s="2"/>
      <c r="AG278" s="2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</row>
    <row r="279" spans="1:210" s="4" customFormat="1" ht="15">
      <c r="A279" s="6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AA279" s="2"/>
      <c r="AB279" s="2"/>
      <c r="AC279" s="2"/>
      <c r="AD279" s="2"/>
      <c r="AE279" s="2"/>
      <c r="AF279" s="2"/>
      <c r="AG279" s="2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</row>
    <row r="280" spans="1:210" s="4" customFormat="1" ht="15">
      <c r="A280" s="6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AA280" s="2"/>
      <c r="AB280" s="2"/>
      <c r="AC280" s="2"/>
      <c r="AD280" s="2"/>
      <c r="AE280" s="2"/>
      <c r="AF280" s="2"/>
      <c r="AG280" s="2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</row>
    <row r="281" spans="1:210" s="4" customFormat="1" ht="15">
      <c r="A281" s="6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AA281" s="2"/>
      <c r="AB281" s="2"/>
      <c r="AC281" s="2"/>
      <c r="AD281" s="2"/>
      <c r="AE281" s="2"/>
      <c r="AF281" s="2"/>
      <c r="AG281" s="2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</row>
    <row r="282" spans="1:210" s="4" customFormat="1" ht="15">
      <c r="A282" s="6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AA282" s="2"/>
      <c r="AB282" s="2"/>
      <c r="AC282" s="2"/>
      <c r="AD282" s="2"/>
      <c r="AE282" s="2"/>
      <c r="AF282" s="2"/>
      <c r="AG282" s="2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</row>
    <row r="283" spans="1:210" s="4" customFormat="1" ht="15">
      <c r="A283" s="6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AA283" s="2"/>
      <c r="AB283" s="2"/>
      <c r="AC283" s="2"/>
      <c r="AD283" s="2"/>
      <c r="AE283" s="2"/>
      <c r="AF283" s="2"/>
      <c r="AG283" s="2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</row>
    <row r="284" spans="1:210" s="4" customFormat="1" ht="15">
      <c r="A284" s="6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AA284" s="2"/>
      <c r="AB284" s="2"/>
      <c r="AC284" s="2"/>
      <c r="AD284" s="2"/>
      <c r="AE284" s="2"/>
      <c r="AF284" s="2"/>
      <c r="AG284" s="2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</row>
    <row r="285" spans="1:210" s="4" customFormat="1" ht="15">
      <c r="A285" s="6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AA285" s="2"/>
      <c r="AB285" s="2"/>
      <c r="AC285" s="2"/>
      <c r="AD285" s="2"/>
      <c r="AE285" s="2"/>
      <c r="AF285" s="2"/>
      <c r="AG285" s="2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</row>
    <row r="286" spans="1:210" s="4" customFormat="1" ht="15">
      <c r="A286" s="6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AA286" s="2"/>
      <c r="AB286" s="2"/>
      <c r="AC286" s="2"/>
      <c r="AD286" s="2"/>
      <c r="AE286" s="2"/>
      <c r="AF286" s="2"/>
      <c r="AG286" s="2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</row>
    <row r="287" spans="1:210" s="4" customFormat="1" ht="15">
      <c r="A287" s="6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AA287" s="2"/>
      <c r="AB287" s="2"/>
      <c r="AC287" s="2"/>
      <c r="AD287" s="2"/>
      <c r="AE287" s="2"/>
      <c r="AF287" s="2"/>
      <c r="AG287" s="2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</row>
    <row r="288" spans="1:210" s="4" customFormat="1" ht="15">
      <c r="A288" s="6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AA288" s="2"/>
      <c r="AB288" s="2"/>
      <c r="AC288" s="2"/>
      <c r="AD288" s="2"/>
      <c r="AE288" s="2"/>
      <c r="AF288" s="2"/>
      <c r="AG288" s="2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</row>
    <row r="289" spans="1:210" s="4" customFormat="1" ht="15">
      <c r="A289" s="6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AA289" s="2"/>
      <c r="AB289" s="2"/>
      <c r="AC289" s="2"/>
      <c r="AD289" s="2"/>
      <c r="AE289" s="2"/>
      <c r="AF289" s="2"/>
      <c r="AG289" s="2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</row>
    <row r="290" spans="1:210" s="4" customFormat="1" ht="15">
      <c r="A290" s="6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AA290" s="2"/>
      <c r="AB290" s="2"/>
      <c r="AC290" s="2"/>
      <c r="AD290" s="2"/>
      <c r="AE290" s="2"/>
      <c r="AF290" s="2"/>
      <c r="AG290" s="2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</row>
    <row r="291" spans="1:210" s="4" customFormat="1" ht="15">
      <c r="A291" s="6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AA291" s="2"/>
      <c r="AB291" s="2"/>
      <c r="AC291" s="2"/>
      <c r="AD291" s="2"/>
      <c r="AE291" s="2"/>
      <c r="AF291" s="2"/>
      <c r="AG291" s="2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</row>
    <row r="292" spans="1:210" s="4" customFormat="1" ht="15">
      <c r="A292" s="6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AA292" s="2"/>
      <c r="AB292" s="2"/>
      <c r="AC292" s="2"/>
      <c r="AD292" s="2"/>
      <c r="AE292" s="2"/>
      <c r="AF292" s="2"/>
      <c r="AG292" s="2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</row>
    <row r="293" spans="1:210" s="4" customFormat="1" ht="15">
      <c r="A293" s="6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AA293" s="2"/>
      <c r="AB293" s="2"/>
      <c r="AC293" s="2"/>
      <c r="AD293" s="2"/>
      <c r="AE293" s="2"/>
      <c r="AF293" s="2"/>
      <c r="AG293" s="2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</row>
    <row r="294" spans="1:210" s="4" customFormat="1" ht="15">
      <c r="A294" s="6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AA294" s="2"/>
      <c r="AB294" s="2"/>
      <c r="AC294" s="2"/>
      <c r="AD294" s="2"/>
      <c r="AE294" s="2"/>
      <c r="AF294" s="2"/>
      <c r="AG294" s="2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</row>
    <row r="295" spans="1:210" s="4" customFormat="1" ht="15">
      <c r="A295" s="6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AA295" s="2"/>
      <c r="AB295" s="2"/>
      <c r="AC295" s="2"/>
      <c r="AD295" s="2"/>
      <c r="AE295" s="2"/>
      <c r="AF295" s="2"/>
      <c r="AG295" s="2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</row>
    <row r="296" spans="1:210" s="4" customFormat="1" ht="15">
      <c r="A296" s="6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AA296" s="2"/>
      <c r="AB296" s="2"/>
      <c r="AC296" s="2"/>
      <c r="AD296" s="2"/>
      <c r="AE296" s="2"/>
      <c r="AF296" s="2"/>
      <c r="AG296" s="2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</row>
    <row r="297" spans="1:210" s="4" customFormat="1" ht="15">
      <c r="A297" s="6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AA297" s="2"/>
      <c r="AB297" s="2"/>
      <c r="AC297" s="2"/>
      <c r="AD297" s="2"/>
      <c r="AE297" s="2"/>
      <c r="AF297" s="2"/>
      <c r="AG297" s="2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</row>
    <row r="298" spans="1:210" s="4" customFormat="1" ht="15">
      <c r="A298" s="6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AA298" s="2"/>
      <c r="AB298" s="2"/>
      <c r="AC298" s="2"/>
      <c r="AD298" s="2"/>
      <c r="AE298" s="2"/>
      <c r="AF298" s="2"/>
      <c r="AG298" s="2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</row>
    <row r="299" spans="1:210" s="4" customFormat="1" ht="15">
      <c r="A299" s="6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AA299" s="2"/>
      <c r="AB299" s="2"/>
      <c r="AC299" s="2"/>
      <c r="AD299" s="2"/>
      <c r="AE299" s="2"/>
      <c r="AF299" s="2"/>
      <c r="AG299" s="2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</row>
    <row r="300" spans="1:210" s="4" customFormat="1" ht="15">
      <c r="A300" s="6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AA300" s="2"/>
      <c r="AB300" s="2"/>
      <c r="AC300" s="2"/>
      <c r="AD300" s="2"/>
      <c r="AE300" s="2"/>
      <c r="AF300" s="2"/>
      <c r="AG300" s="2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</row>
    <row r="301" spans="1:210" s="4" customFormat="1" ht="15">
      <c r="A301" s="6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AA301" s="2"/>
      <c r="AB301" s="2"/>
      <c r="AC301" s="2"/>
      <c r="AD301" s="2"/>
      <c r="AE301" s="2"/>
      <c r="AF301" s="2"/>
      <c r="AG301" s="2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</row>
    <row r="302" spans="1:210" s="4" customFormat="1" ht="15">
      <c r="A302" s="6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AA302" s="2"/>
      <c r="AB302" s="2"/>
      <c r="AC302" s="2"/>
      <c r="AD302" s="2"/>
      <c r="AE302" s="2"/>
      <c r="AF302" s="2"/>
      <c r="AG302" s="2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</row>
    <row r="303" spans="1:210" s="4" customFormat="1" ht="15">
      <c r="A303" s="6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AA303" s="2"/>
      <c r="AB303" s="2"/>
      <c r="AC303" s="2"/>
      <c r="AD303" s="2"/>
      <c r="AE303" s="2"/>
      <c r="AF303" s="2"/>
      <c r="AG303" s="2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</row>
    <row r="304" spans="1:210" s="4" customFormat="1" ht="15">
      <c r="A304" s="6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AA304" s="2"/>
      <c r="AB304" s="2"/>
      <c r="AC304" s="2"/>
      <c r="AD304" s="2"/>
      <c r="AE304" s="2"/>
      <c r="AF304" s="2"/>
      <c r="AG304" s="2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</row>
    <row r="305" spans="1:210" s="4" customFormat="1" ht="15">
      <c r="A305" s="6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AA305" s="2"/>
      <c r="AB305" s="2"/>
      <c r="AC305" s="2"/>
      <c r="AD305" s="2"/>
      <c r="AE305" s="2"/>
      <c r="AF305" s="2"/>
      <c r="AG305" s="2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</row>
    <row r="306" spans="1:210" s="4" customFormat="1" ht="15">
      <c r="A306" s="6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AA306" s="2"/>
      <c r="AB306" s="2"/>
      <c r="AC306" s="2"/>
      <c r="AD306" s="2"/>
      <c r="AE306" s="2"/>
      <c r="AF306" s="2"/>
      <c r="AG306" s="2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</row>
    <row r="307" spans="1:210" s="4" customFormat="1" ht="15">
      <c r="A307" s="6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AA307" s="2"/>
      <c r="AB307" s="2"/>
      <c r="AC307" s="2"/>
      <c r="AD307" s="2"/>
      <c r="AE307" s="2"/>
      <c r="AF307" s="2"/>
      <c r="AG307" s="2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</row>
    <row r="308" spans="1:210" s="4" customFormat="1" ht="15">
      <c r="A308" s="6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AA308" s="2"/>
      <c r="AB308" s="2"/>
      <c r="AC308" s="2"/>
      <c r="AD308" s="2"/>
      <c r="AE308" s="2"/>
      <c r="AF308" s="2"/>
      <c r="AG308" s="2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</row>
    <row r="309" spans="1:210" s="4" customFormat="1" ht="15">
      <c r="A309" s="6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AA309" s="2"/>
      <c r="AB309" s="2"/>
      <c r="AC309" s="2"/>
      <c r="AD309" s="2"/>
      <c r="AE309" s="2"/>
      <c r="AF309" s="2"/>
      <c r="AG309" s="2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</row>
    <row r="310" spans="1:210" s="4" customFormat="1" ht="15">
      <c r="A310" s="6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AA310" s="2"/>
      <c r="AB310" s="2"/>
      <c r="AC310" s="2"/>
      <c r="AD310" s="2"/>
      <c r="AE310" s="2"/>
      <c r="AF310" s="2"/>
      <c r="AG310" s="2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</row>
    <row r="311" spans="1:210" s="4" customFormat="1" ht="15">
      <c r="A311" s="6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AA311" s="2"/>
      <c r="AB311" s="2"/>
      <c r="AC311" s="2"/>
      <c r="AD311" s="2"/>
      <c r="AE311" s="2"/>
      <c r="AF311" s="2"/>
      <c r="AG311" s="2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</row>
    <row r="312" spans="1:210" s="4" customFormat="1" ht="15">
      <c r="A312" s="6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AA312" s="2"/>
      <c r="AB312" s="2"/>
      <c r="AC312" s="2"/>
      <c r="AD312" s="2"/>
      <c r="AE312" s="2"/>
      <c r="AF312" s="2"/>
      <c r="AG312" s="2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</row>
    <row r="313" spans="1:210" s="4" customFormat="1" ht="15">
      <c r="A313" s="6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AA313" s="2"/>
      <c r="AB313" s="2"/>
      <c r="AC313" s="2"/>
      <c r="AD313" s="2"/>
      <c r="AE313" s="2"/>
      <c r="AF313" s="2"/>
      <c r="AG313" s="2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</row>
    <row r="314" spans="1:210" s="4" customFormat="1" ht="15">
      <c r="A314" s="6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AA314" s="2"/>
      <c r="AB314" s="2"/>
      <c r="AC314" s="2"/>
      <c r="AD314" s="2"/>
      <c r="AE314" s="2"/>
      <c r="AF314" s="2"/>
      <c r="AG314" s="2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</row>
    <row r="315" spans="1:210" s="4" customFormat="1" ht="15">
      <c r="A315" s="6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AA315" s="2"/>
      <c r="AB315" s="2"/>
      <c r="AC315" s="2"/>
      <c r="AD315" s="2"/>
      <c r="AE315" s="2"/>
      <c r="AF315" s="2"/>
      <c r="AG315" s="2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</row>
    <row r="316" spans="1:210" s="4" customFormat="1" ht="15">
      <c r="A316" s="6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AA316" s="2"/>
      <c r="AB316" s="2"/>
      <c r="AC316" s="2"/>
      <c r="AD316" s="2"/>
      <c r="AE316" s="2"/>
      <c r="AF316" s="2"/>
      <c r="AG316" s="2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</row>
    <row r="317" spans="1:210" s="4" customFormat="1" ht="15">
      <c r="A317" s="6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AA317" s="2"/>
      <c r="AB317" s="2"/>
      <c r="AC317" s="2"/>
      <c r="AD317" s="2"/>
      <c r="AE317" s="2"/>
      <c r="AF317" s="2"/>
      <c r="AG317" s="2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</row>
    <row r="318" spans="1:210" s="4" customFormat="1" ht="15">
      <c r="A318" s="6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AA318" s="2"/>
      <c r="AB318" s="2"/>
      <c r="AC318" s="2"/>
      <c r="AD318" s="2"/>
      <c r="AE318" s="2"/>
      <c r="AF318" s="2"/>
      <c r="AG318" s="2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</row>
    <row r="319" spans="1:210" s="4" customFormat="1" ht="15">
      <c r="A319" s="6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AA319" s="2"/>
      <c r="AB319" s="2"/>
      <c r="AC319" s="2"/>
      <c r="AD319" s="2"/>
      <c r="AE319" s="2"/>
      <c r="AF319" s="2"/>
      <c r="AG319" s="2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</row>
    <row r="320" spans="1:210" s="4" customFormat="1" ht="15">
      <c r="A320" s="6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AA320" s="2"/>
      <c r="AB320" s="2"/>
      <c r="AC320" s="2"/>
      <c r="AD320" s="2"/>
      <c r="AE320" s="2"/>
      <c r="AF320" s="2"/>
      <c r="AG320" s="2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</row>
    <row r="321" spans="1:210" s="4" customFormat="1" ht="15">
      <c r="A321" s="6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AA321" s="2"/>
      <c r="AB321" s="2"/>
      <c r="AC321" s="2"/>
      <c r="AD321" s="2"/>
      <c r="AE321" s="2"/>
      <c r="AF321" s="2"/>
      <c r="AG321" s="2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</row>
    <row r="322" spans="1:210" s="4" customFormat="1" ht="15">
      <c r="A322" s="6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AA322" s="2"/>
      <c r="AB322" s="2"/>
      <c r="AC322" s="2"/>
      <c r="AD322" s="2"/>
      <c r="AE322" s="2"/>
      <c r="AF322" s="2"/>
      <c r="AG322" s="2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</row>
    <row r="323" spans="1:210" s="4" customFormat="1" ht="15">
      <c r="A323" s="6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AA323" s="2"/>
      <c r="AB323" s="2"/>
      <c r="AC323" s="2"/>
      <c r="AD323" s="2"/>
      <c r="AE323" s="2"/>
      <c r="AF323" s="2"/>
      <c r="AG323" s="2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</row>
    <row r="324" spans="1:210" s="4" customFormat="1" ht="15">
      <c r="A324" s="6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AA324" s="2"/>
      <c r="AB324" s="2"/>
      <c r="AC324" s="2"/>
      <c r="AD324" s="2"/>
      <c r="AE324" s="2"/>
      <c r="AF324" s="2"/>
      <c r="AG324" s="2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</row>
    <row r="325" spans="1:210" s="4" customFormat="1" ht="15">
      <c r="A325" s="6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AA325" s="2"/>
      <c r="AB325" s="2"/>
      <c r="AC325" s="2"/>
      <c r="AD325" s="2"/>
      <c r="AE325" s="2"/>
      <c r="AF325" s="2"/>
      <c r="AG325" s="2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</row>
    <row r="326" spans="1:210" s="4" customFormat="1" ht="15">
      <c r="A326" s="6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AA326" s="2"/>
      <c r="AB326" s="2"/>
      <c r="AC326" s="2"/>
      <c r="AD326" s="2"/>
      <c r="AE326" s="2"/>
      <c r="AF326" s="2"/>
      <c r="AG326" s="2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</row>
    <row r="327" spans="1:210" s="4" customFormat="1" ht="15">
      <c r="A327" s="6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AA327" s="2"/>
      <c r="AB327" s="2"/>
      <c r="AC327" s="2"/>
      <c r="AD327" s="2"/>
      <c r="AE327" s="2"/>
      <c r="AF327" s="2"/>
      <c r="AG327" s="2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</row>
    <row r="328" spans="1:210" s="4" customFormat="1" ht="15">
      <c r="A328" s="6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AA328" s="2"/>
      <c r="AB328" s="2"/>
      <c r="AC328" s="2"/>
      <c r="AD328" s="2"/>
      <c r="AE328" s="2"/>
      <c r="AF328" s="2"/>
      <c r="AG328" s="2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</row>
    <row r="329" spans="1:210" s="4" customFormat="1" ht="15">
      <c r="A329" s="6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AA329" s="2"/>
      <c r="AB329" s="2"/>
      <c r="AC329" s="2"/>
      <c r="AD329" s="2"/>
      <c r="AE329" s="2"/>
      <c r="AF329" s="2"/>
      <c r="AG329" s="2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</row>
    <row r="330" spans="1:210" s="4" customFormat="1" ht="15">
      <c r="A330" s="6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AA330" s="2"/>
      <c r="AB330" s="2"/>
      <c r="AC330" s="2"/>
      <c r="AD330" s="2"/>
      <c r="AE330" s="2"/>
      <c r="AF330" s="2"/>
      <c r="AG330" s="2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</row>
    <row r="331" spans="1:210" s="4" customFormat="1" ht="15">
      <c r="A331" s="6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AA331" s="2"/>
      <c r="AB331" s="2"/>
      <c r="AC331" s="2"/>
      <c r="AD331" s="2"/>
      <c r="AE331" s="2"/>
      <c r="AF331" s="2"/>
      <c r="AG331" s="2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</row>
    <row r="332" spans="1:210" s="4" customFormat="1" ht="15">
      <c r="A332" s="6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AA332" s="2"/>
      <c r="AB332" s="2"/>
      <c r="AC332" s="2"/>
      <c r="AD332" s="2"/>
      <c r="AE332" s="2"/>
      <c r="AF332" s="2"/>
      <c r="AG332" s="2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</row>
    <row r="333" spans="1:210" s="4" customFormat="1" ht="15">
      <c r="A333" s="6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AA333" s="2"/>
      <c r="AB333" s="2"/>
      <c r="AC333" s="2"/>
      <c r="AD333" s="2"/>
      <c r="AE333" s="2"/>
      <c r="AF333" s="2"/>
      <c r="AG333" s="2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</row>
    <row r="334" spans="1:210" s="4" customFormat="1" ht="15">
      <c r="A334" s="6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AA334" s="2"/>
      <c r="AB334" s="2"/>
      <c r="AC334" s="2"/>
      <c r="AD334" s="2"/>
      <c r="AE334" s="2"/>
      <c r="AF334" s="2"/>
      <c r="AG334" s="2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</row>
    <row r="335" spans="1:210" s="4" customFormat="1" ht="15">
      <c r="A335" s="6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AA335" s="2"/>
      <c r="AB335" s="2"/>
      <c r="AC335" s="2"/>
      <c r="AD335" s="2"/>
      <c r="AE335" s="2"/>
      <c r="AF335" s="2"/>
      <c r="AG335" s="2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</row>
    <row r="336" spans="1:210" s="4" customFormat="1" ht="15">
      <c r="A336" s="6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AA336" s="2"/>
      <c r="AB336" s="2"/>
      <c r="AC336" s="2"/>
      <c r="AD336" s="2"/>
      <c r="AE336" s="2"/>
      <c r="AF336" s="2"/>
      <c r="AG336" s="2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</row>
    <row r="337" spans="1:210" s="4" customFormat="1" ht="15">
      <c r="A337" s="6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AA337" s="2"/>
      <c r="AB337" s="2"/>
      <c r="AC337" s="2"/>
      <c r="AD337" s="2"/>
      <c r="AE337" s="2"/>
      <c r="AF337" s="2"/>
      <c r="AG337" s="2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</row>
    <row r="338" spans="1:210" s="4" customFormat="1" ht="15">
      <c r="A338" s="6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AA338" s="2"/>
      <c r="AB338" s="2"/>
      <c r="AC338" s="2"/>
      <c r="AD338" s="2"/>
      <c r="AE338" s="2"/>
      <c r="AF338" s="2"/>
      <c r="AG338" s="2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</row>
    <row r="339" spans="1:210" s="4" customFormat="1" ht="15">
      <c r="A339" s="6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AA339" s="2"/>
      <c r="AB339" s="2"/>
      <c r="AC339" s="2"/>
      <c r="AD339" s="2"/>
      <c r="AE339" s="2"/>
      <c r="AF339" s="2"/>
      <c r="AG339" s="2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</row>
    <row r="340" spans="1:210" s="4" customFormat="1" ht="15">
      <c r="A340" s="6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AA340" s="2"/>
      <c r="AB340" s="2"/>
      <c r="AC340" s="2"/>
      <c r="AD340" s="2"/>
      <c r="AE340" s="2"/>
      <c r="AF340" s="2"/>
      <c r="AG340" s="2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</row>
    <row r="341" spans="1:210" s="4" customFormat="1" ht="15">
      <c r="A341" s="6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AA341" s="2"/>
      <c r="AB341" s="2"/>
      <c r="AC341" s="2"/>
      <c r="AD341" s="2"/>
      <c r="AE341" s="2"/>
      <c r="AF341" s="2"/>
      <c r="AG341" s="2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</row>
    <row r="342" spans="1:210" s="4" customFormat="1" ht="15">
      <c r="A342" s="6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AA342" s="2"/>
      <c r="AB342" s="2"/>
      <c r="AC342" s="2"/>
      <c r="AD342" s="2"/>
      <c r="AE342" s="2"/>
      <c r="AF342" s="2"/>
      <c r="AG342" s="2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</row>
    <row r="343" spans="1:210" s="4" customFormat="1" ht="15">
      <c r="A343" s="6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AA343" s="2"/>
      <c r="AB343" s="2"/>
      <c r="AC343" s="2"/>
      <c r="AD343" s="2"/>
      <c r="AE343" s="2"/>
      <c r="AF343" s="2"/>
      <c r="AG343" s="2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</row>
    <row r="344" spans="1:210" s="4" customFormat="1" ht="15">
      <c r="A344" s="6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AA344" s="2"/>
      <c r="AB344" s="2"/>
      <c r="AC344" s="2"/>
      <c r="AD344" s="2"/>
      <c r="AE344" s="2"/>
      <c r="AF344" s="2"/>
      <c r="AG344" s="2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</row>
    <row r="345" spans="1:210" s="4" customFormat="1" ht="15">
      <c r="A345" s="6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AA345" s="2"/>
      <c r="AB345" s="2"/>
      <c r="AC345" s="2"/>
      <c r="AD345" s="2"/>
      <c r="AE345" s="2"/>
      <c r="AF345" s="2"/>
      <c r="AG345" s="2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</row>
    <row r="346" spans="1:210" s="4" customFormat="1" ht="15">
      <c r="A346" s="6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AA346" s="2"/>
      <c r="AB346" s="2"/>
      <c r="AC346" s="2"/>
      <c r="AD346" s="2"/>
      <c r="AE346" s="2"/>
      <c r="AF346" s="2"/>
      <c r="AG346" s="2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</row>
    <row r="347" spans="1:210" s="4" customFormat="1" ht="15">
      <c r="A347" s="6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AA347" s="2"/>
      <c r="AB347" s="2"/>
      <c r="AC347" s="2"/>
      <c r="AD347" s="2"/>
      <c r="AE347" s="2"/>
      <c r="AF347" s="2"/>
      <c r="AG347" s="2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</row>
    <row r="348" spans="1:210" s="4" customFormat="1" ht="15">
      <c r="A348" s="6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AA348" s="2"/>
      <c r="AB348" s="2"/>
      <c r="AC348" s="2"/>
      <c r="AD348" s="2"/>
      <c r="AE348" s="2"/>
      <c r="AF348" s="2"/>
      <c r="AG348" s="2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</row>
    <row r="349" spans="1:210" s="4" customFormat="1" ht="15">
      <c r="A349" s="6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AA349" s="2"/>
      <c r="AB349" s="2"/>
      <c r="AC349" s="2"/>
      <c r="AD349" s="2"/>
      <c r="AE349" s="2"/>
      <c r="AF349" s="2"/>
      <c r="AG349" s="2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</row>
    <row r="350" spans="1:210" s="4" customFormat="1" ht="15">
      <c r="A350" s="6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AA350" s="2"/>
      <c r="AB350" s="2"/>
      <c r="AC350" s="2"/>
      <c r="AD350" s="2"/>
      <c r="AE350" s="2"/>
      <c r="AF350" s="2"/>
      <c r="AG350" s="2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</row>
    <row r="351" spans="1:210" s="4" customFormat="1" ht="15">
      <c r="A351" s="6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AA351" s="2"/>
      <c r="AB351" s="2"/>
      <c r="AC351" s="2"/>
      <c r="AD351" s="2"/>
      <c r="AE351" s="2"/>
      <c r="AF351" s="2"/>
      <c r="AG351" s="2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</row>
    <row r="352" spans="1:210" s="4" customFormat="1" ht="15">
      <c r="A352" s="6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AA352" s="2"/>
      <c r="AB352" s="2"/>
      <c r="AC352" s="2"/>
      <c r="AD352" s="2"/>
      <c r="AE352" s="2"/>
      <c r="AF352" s="2"/>
      <c r="AG352" s="2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</row>
    <row r="353" spans="1:210" s="4" customFormat="1" ht="15">
      <c r="A353" s="6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AA353" s="2"/>
      <c r="AB353" s="2"/>
      <c r="AC353" s="2"/>
      <c r="AD353" s="2"/>
      <c r="AE353" s="2"/>
      <c r="AF353" s="2"/>
      <c r="AG353" s="2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</row>
    <row r="354" spans="1:210" s="4" customFormat="1" ht="15">
      <c r="A354" s="6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AA354" s="2"/>
      <c r="AB354" s="2"/>
      <c r="AC354" s="2"/>
      <c r="AD354" s="2"/>
      <c r="AE354" s="2"/>
      <c r="AF354" s="2"/>
      <c r="AG354" s="2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</row>
    <row r="355" spans="1:210" s="4" customFormat="1" ht="15">
      <c r="A355" s="6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AA355" s="2"/>
      <c r="AB355" s="2"/>
      <c r="AC355" s="2"/>
      <c r="AD355" s="2"/>
      <c r="AE355" s="2"/>
      <c r="AF355" s="2"/>
      <c r="AG355" s="2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</row>
    <row r="356" spans="1:210" s="4" customFormat="1" ht="15">
      <c r="A356" s="6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AA356" s="2"/>
      <c r="AB356" s="2"/>
      <c r="AC356" s="2"/>
      <c r="AD356" s="2"/>
      <c r="AE356" s="2"/>
      <c r="AF356" s="2"/>
      <c r="AG356" s="2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</row>
    <row r="357" spans="1:210" s="4" customFormat="1" ht="15">
      <c r="A357" s="6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AA357" s="2"/>
      <c r="AB357" s="2"/>
      <c r="AC357" s="2"/>
      <c r="AD357" s="2"/>
      <c r="AE357" s="2"/>
      <c r="AF357" s="2"/>
      <c r="AG357" s="2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</row>
    <row r="358" spans="1:210" s="4" customFormat="1" ht="15">
      <c r="A358" s="6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AA358" s="2"/>
      <c r="AB358" s="2"/>
      <c r="AC358" s="2"/>
      <c r="AD358" s="2"/>
      <c r="AE358" s="2"/>
      <c r="AF358" s="2"/>
      <c r="AG358" s="2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</row>
    <row r="359" spans="1:210" s="4" customFormat="1" ht="15">
      <c r="A359" s="6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AA359" s="2"/>
      <c r="AB359" s="2"/>
      <c r="AC359" s="2"/>
      <c r="AD359" s="2"/>
      <c r="AE359" s="2"/>
      <c r="AF359" s="2"/>
      <c r="AG359" s="2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</row>
    <row r="360" spans="1:210" s="4" customFormat="1" ht="15">
      <c r="A360" s="6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AA360" s="2"/>
      <c r="AB360" s="2"/>
      <c r="AC360" s="2"/>
      <c r="AD360" s="2"/>
      <c r="AE360" s="2"/>
      <c r="AF360" s="2"/>
      <c r="AG360" s="2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</row>
    <row r="361" spans="1:210" s="4" customFormat="1" ht="15">
      <c r="A361" s="6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AA361" s="2"/>
      <c r="AB361" s="2"/>
      <c r="AC361" s="2"/>
      <c r="AD361" s="2"/>
      <c r="AE361" s="2"/>
      <c r="AF361" s="2"/>
      <c r="AG361" s="2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</row>
    <row r="362" spans="1:210" s="4" customFormat="1" ht="15">
      <c r="A362" s="6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AA362" s="2"/>
      <c r="AB362" s="2"/>
      <c r="AC362" s="2"/>
      <c r="AD362" s="2"/>
      <c r="AE362" s="2"/>
      <c r="AF362" s="2"/>
      <c r="AG362" s="2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</row>
    <row r="363" spans="1:210" s="4" customFormat="1" ht="15">
      <c r="A363" s="6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AA363" s="2"/>
      <c r="AB363" s="2"/>
      <c r="AC363" s="2"/>
      <c r="AD363" s="2"/>
      <c r="AE363" s="2"/>
      <c r="AF363" s="2"/>
      <c r="AG363" s="2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</row>
    <row r="364" spans="1:210" s="4" customFormat="1" ht="15">
      <c r="A364" s="6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AA364" s="2"/>
      <c r="AB364" s="2"/>
      <c r="AC364" s="2"/>
      <c r="AD364" s="2"/>
      <c r="AE364" s="2"/>
      <c r="AF364" s="2"/>
      <c r="AG364" s="2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</row>
    <row r="365" spans="1:210" s="4" customFormat="1" ht="15">
      <c r="A365" s="6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AA365" s="2"/>
      <c r="AB365" s="2"/>
      <c r="AC365" s="2"/>
      <c r="AD365" s="2"/>
      <c r="AE365" s="2"/>
      <c r="AF365" s="2"/>
      <c r="AG365" s="2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</row>
    <row r="366" spans="1:210" s="4" customFormat="1" ht="15">
      <c r="A366" s="6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AA366" s="2"/>
      <c r="AB366" s="2"/>
      <c r="AC366" s="2"/>
      <c r="AD366" s="2"/>
      <c r="AE366" s="2"/>
      <c r="AF366" s="2"/>
      <c r="AG366" s="2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</row>
    <row r="367" spans="1:210" s="4" customFormat="1" ht="15">
      <c r="A367" s="6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AA367" s="2"/>
      <c r="AB367" s="2"/>
      <c r="AC367" s="2"/>
      <c r="AD367" s="2"/>
      <c r="AE367" s="2"/>
      <c r="AF367" s="2"/>
      <c r="AG367" s="2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</row>
    <row r="368" spans="1:210" s="4" customFormat="1" ht="15">
      <c r="A368" s="6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AA368" s="2"/>
      <c r="AB368" s="2"/>
      <c r="AC368" s="2"/>
      <c r="AD368" s="2"/>
      <c r="AE368" s="2"/>
      <c r="AF368" s="2"/>
      <c r="AG368" s="2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</row>
    <row r="369" spans="1:210" s="4" customFormat="1" ht="15">
      <c r="A369" s="6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AA369" s="2"/>
      <c r="AB369" s="2"/>
      <c r="AC369" s="2"/>
      <c r="AD369" s="2"/>
      <c r="AE369" s="2"/>
      <c r="AF369" s="2"/>
      <c r="AG369" s="2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</row>
    <row r="370" spans="1:210" s="4" customFormat="1" ht="15">
      <c r="A370" s="6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AA370" s="2"/>
      <c r="AB370" s="2"/>
      <c r="AC370" s="2"/>
      <c r="AD370" s="2"/>
      <c r="AE370" s="2"/>
      <c r="AF370" s="2"/>
      <c r="AG370" s="2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</row>
    <row r="371" spans="1:210" s="4" customFormat="1" ht="15">
      <c r="A371" s="6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AA371" s="2"/>
      <c r="AB371" s="2"/>
      <c r="AC371" s="2"/>
      <c r="AD371" s="2"/>
      <c r="AE371" s="2"/>
      <c r="AF371" s="2"/>
      <c r="AG371" s="2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</row>
    <row r="372" spans="1:210" s="4" customFormat="1" ht="15">
      <c r="A372" s="6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AA372" s="2"/>
      <c r="AB372" s="2"/>
      <c r="AC372" s="2"/>
      <c r="AD372" s="2"/>
      <c r="AE372" s="2"/>
      <c r="AF372" s="2"/>
      <c r="AG372" s="2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</row>
    <row r="373" spans="1:210" s="4" customFormat="1" ht="15">
      <c r="A373" s="6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AA373" s="2"/>
      <c r="AB373" s="2"/>
      <c r="AC373" s="2"/>
      <c r="AD373" s="2"/>
      <c r="AE373" s="2"/>
      <c r="AF373" s="2"/>
      <c r="AG373" s="2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</row>
    <row r="374" spans="1:210" s="4" customFormat="1" ht="15">
      <c r="A374" s="6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AA374" s="2"/>
      <c r="AB374" s="2"/>
      <c r="AC374" s="2"/>
      <c r="AD374" s="2"/>
      <c r="AE374" s="2"/>
      <c r="AF374" s="2"/>
      <c r="AG374" s="2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</row>
    <row r="375" spans="1:210" s="4" customFormat="1" ht="15">
      <c r="A375" s="6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AA375" s="2"/>
      <c r="AB375" s="2"/>
      <c r="AC375" s="2"/>
      <c r="AD375" s="2"/>
      <c r="AE375" s="2"/>
      <c r="AF375" s="2"/>
      <c r="AG375" s="2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</row>
    <row r="376" spans="1:210" s="4" customFormat="1" ht="15">
      <c r="A376" s="6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AA376" s="2"/>
      <c r="AB376" s="2"/>
      <c r="AC376" s="2"/>
      <c r="AD376" s="2"/>
      <c r="AE376" s="2"/>
      <c r="AF376" s="2"/>
      <c r="AG376" s="2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</row>
    <row r="377" spans="1:210" s="4" customFormat="1" ht="15">
      <c r="A377" s="6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AA377" s="2"/>
      <c r="AB377" s="2"/>
      <c r="AC377" s="2"/>
      <c r="AD377" s="2"/>
      <c r="AE377" s="2"/>
      <c r="AF377" s="2"/>
      <c r="AG377" s="2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</row>
    <row r="378" spans="1:210" s="4" customFormat="1" ht="15">
      <c r="A378" s="6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AA378" s="2"/>
      <c r="AB378" s="2"/>
      <c r="AC378" s="2"/>
      <c r="AD378" s="2"/>
      <c r="AE378" s="2"/>
      <c r="AF378" s="2"/>
      <c r="AG378" s="2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</row>
    <row r="379" spans="1:210" s="4" customFormat="1" ht="15">
      <c r="A379" s="6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AA379" s="2"/>
      <c r="AB379" s="2"/>
      <c r="AC379" s="2"/>
      <c r="AD379" s="2"/>
      <c r="AE379" s="2"/>
      <c r="AF379" s="2"/>
      <c r="AG379" s="2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</row>
    <row r="380" spans="1:210" s="4" customFormat="1" ht="15">
      <c r="A380" s="6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AA380" s="2"/>
      <c r="AB380" s="2"/>
      <c r="AC380" s="2"/>
      <c r="AD380" s="2"/>
      <c r="AE380" s="2"/>
      <c r="AF380" s="2"/>
      <c r="AG380" s="2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</row>
    <row r="381" spans="1:210" s="4" customFormat="1" ht="15">
      <c r="A381" s="6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AA381" s="2"/>
      <c r="AB381" s="2"/>
      <c r="AC381" s="2"/>
      <c r="AD381" s="2"/>
      <c r="AE381" s="2"/>
      <c r="AF381" s="2"/>
      <c r="AG381" s="2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</row>
    <row r="382" spans="1:210" s="4" customFormat="1" ht="15">
      <c r="A382" s="6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AA382" s="2"/>
      <c r="AB382" s="2"/>
      <c r="AC382" s="2"/>
      <c r="AD382" s="2"/>
      <c r="AE382" s="2"/>
      <c r="AF382" s="2"/>
      <c r="AG382" s="2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</row>
    <row r="383" spans="1:210" s="4" customFormat="1" ht="15">
      <c r="A383" s="6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AA383" s="2"/>
      <c r="AB383" s="2"/>
      <c r="AC383" s="2"/>
      <c r="AD383" s="2"/>
      <c r="AE383" s="2"/>
      <c r="AF383" s="2"/>
      <c r="AG383" s="2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</row>
    <row r="384" spans="1:210" s="4" customFormat="1" ht="15">
      <c r="A384" s="6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AA384" s="2"/>
      <c r="AB384" s="2"/>
      <c r="AC384" s="2"/>
      <c r="AD384" s="2"/>
      <c r="AE384" s="2"/>
      <c r="AF384" s="2"/>
      <c r="AG384" s="2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</row>
    <row r="385" spans="1:210" s="4" customFormat="1" ht="15">
      <c r="A385" s="6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AA385" s="2"/>
      <c r="AB385" s="2"/>
      <c r="AC385" s="2"/>
      <c r="AD385" s="2"/>
      <c r="AE385" s="2"/>
      <c r="AF385" s="2"/>
      <c r="AG385" s="2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</row>
    <row r="386" spans="1:210" s="4" customFormat="1" ht="15">
      <c r="A386" s="6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AA386" s="2"/>
      <c r="AB386" s="2"/>
      <c r="AC386" s="2"/>
      <c r="AD386" s="2"/>
      <c r="AE386" s="2"/>
      <c r="AF386" s="2"/>
      <c r="AG386" s="2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</row>
    <row r="387" spans="1:210" s="4" customFormat="1" ht="15">
      <c r="A387" s="6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AA387" s="2"/>
      <c r="AB387" s="2"/>
      <c r="AC387" s="2"/>
      <c r="AD387" s="2"/>
      <c r="AE387" s="2"/>
      <c r="AF387" s="2"/>
      <c r="AG387" s="2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</row>
    <row r="388" spans="1:210" s="4" customFormat="1" ht="15">
      <c r="A388" s="6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AA388" s="2"/>
      <c r="AB388" s="2"/>
      <c r="AC388" s="2"/>
      <c r="AD388" s="2"/>
      <c r="AE388" s="2"/>
      <c r="AF388" s="2"/>
      <c r="AG388" s="2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</row>
    <row r="389" spans="1:210" s="4" customFormat="1" ht="15">
      <c r="A389" s="6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AA389" s="2"/>
      <c r="AB389" s="2"/>
      <c r="AC389" s="2"/>
      <c r="AD389" s="2"/>
      <c r="AE389" s="2"/>
      <c r="AF389" s="2"/>
      <c r="AG389" s="2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</row>
    <row r="390" spans="1:210" s="4" customFormat="1" ht="15">
      <c r="A390" s="6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AA390" s="2"/>
      <c r="AB390" s="2"/>
      <c r="AC390" s="2"/>
      <c r="AD390" s="2"/>
      <c r="AE390" s="2"/>
      <c r="AF390" s="2"/>
      <c r="AG390" s="2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</row>
    <row r="391" spans="1:210" s="4" customFormat="1" ht="15">
      <c r="A391" s="6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AA391" s="2"/>
      <c r="AB391" s="2"/>
      <c r="AC391" s="2"/>
      <c r="AD391" s="2"/>
      <c r="AE391" s="2"/>
      <c r="AF391" s="2"/>
      <c r="AG391" s="2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</row>
    <row r="392" spans="1:210" s="4" customFormat="1" ht="15">
      <c r="A392" s="6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AA392" s="2"/>
      <c r="AB392" s="2"/>
      <c r="AC392" s="2"/>
      <c r="AD392" s="2"/>
      <c r="AE392" s="2"/>
      <c r="AF392" s="2"/>
      <c r="AG392" s="2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</row>
    <row r="393" spans="1:210" s="4" customFormat="1" ht="15">
      <c r="A393" s="6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AA393" s="2"/>
      <c r="AB393" s="2"/>
      <c r="AC393" s="2"/>
      <c r="AD393" s="2"/>
      <c r="AE393" s="2"/>
      <c r="AF393" s="2"/>
      <c r="AG393" s="2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</row>
    <row r="394" spans="1:210" s="4" customFormat="1" ht="15">
      <c r="A394" s="6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AA394" s="2"/>
      <c r="AB394" s="2"/>
      <c r="AC394" s="2"/>
      <c r="AD394" s="2"/>
      <c r="AE394" s="2"/>
      <c r="AF394" s="2"/>
      <c r="AG394" s="2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</row>
    <row r="395" spans="1:210" s="4" customFormat="1" ht="15">
      <c r="A395" s="6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AA395" s="2"/>
      <c r="AB395" s="2"/>
      <c r="AC395" s="2"/>
      <c r="AD395" s="2"/>
      <c r="AE395" s="2"/>
      <c r="AF395" s="2"/>
      <c r="AG395" s="2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</row>
    <row r="396" spans="1:210" s="4" customFormat="1" ht="15">
      <c r="A396" s="6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AA396" s="2"/>
      <c r="AB396" s="2"/>
      <c r="AC396" s="2"/>
      <c r="AD396" s="2"/>
      <c r="AE396" s="2"/>
      <c r="AF396" s="2"/>
      <c r="AG396" s="2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</row>
    <row r="397" spans="1:210" s="4" customFormat="1" ht="15">
      <c r="A397" s="6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AA397" s="2"/>
      <c r="AB397" s="2"/>
      <c r="AC397" s="2"/>
      <c r="AD397" s="2"/>
      <c r="AE397" s="2"/>
      <c r="AF397" s="2"/>
      <c r="AG397" s="2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</row>
    <row r="398" spans="1:210" s="4" customFormat="1" ht="15">
      <c r="A398" s="6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AA398" s="2"/>
      <c r="AB398" s="2"/>
      <c r="AC398" s="2"/>
      <c r="AD398" s="2"/>
      <c r="AE398" s="2"/>
      <c r="AF398" s="2"/>
      <c r="AG398" s="2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</row>
    <row r="399" spans="1:210" s="4" customFormat="1" ht="15">
      <c r="A399" s="6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AA399" s="2"/>
      <c r="AB399" s="2"/>
      <c r="AC399" s="2"/>
      <c r="AD399" s="2"/>
      <c r="AE399" s="2"/>
      <c r="AF399" s="2"/>
      <c r="AG399" s="2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</row>
    <row r="400" spans="1:210" s="4" customFormat="1" ht="15">
      <c r="A400" s="6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AA400" s="2"/>
      <c r="AB400" s="2"/>
      <c r="AC400" s="2"/>
      <c r="AD400" s="2"/>
      <c r="AE400" s="2"/>
      <c r="AF400" s="2"/>
      <c r="AG400" s="2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</row>
    <row r="401" spans="1:210" s="4" customFormat="1" ht="15">
      <c r="A401" s="6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AA401" s="2"/>
      <c r="AB401" s="2"/>
      <c r="AC401" s="2"/>
      <c r="AD401" s="2"/>
      <c r="AE401" s="2"/>
      <c r="AF401" s="2"/>
      <c r="AG401" s="2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</row>
    <row r="402" spans="1:210" s="4" customFormat="1" ht="15">
      <c r="A402" s="6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AA402" s="2"/>
      <c r="AB402" s="2"/>
      <c r="AC402" s="2"/>
      <c r="AD402" s="2"/>
      <c r="AE402" s="2"/>
      <c r="AF402" s="2"/>
      <c r="AG402" s="2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</row>
    <row r="403" spans="1:210" s="4" customFormat="1" ht="15">
      <c r="A403" s="6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AA403" s="2"/>
      <c r="AB403" s="2"/>
      <c r="AC403" s="2"/>
      <c r="AD403" s="2"/>
      <c r="AE403" s="2"/>
      <c r="AF403" s="2"/>
      <c r="AG403" s="2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</row>
    <row r="404" spans="1:210" s="4" customFormat="1" ht="15">
      <c r="A404" s="6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AA404" s="2"/>
      <c r="AB404" s="2"/>
      <c r="AC404" s="2"/>
      <c r="AD404" s="2"/>
      <c r="AE404" s="2"/>
      <c r="AF404" s="2"/>
      <c r="AG404" s="2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</row>
    <row r="405" spans="1:210" s="4" customFormat="1" ht="15">
      <c r="A405" s="6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AA405" s="2"/>
      <c r="AB405" s="2"/>
      <c r="AC405" s="2"/>
      <c r="AD405" s="2"/>
      <c r="AE405" s="2"/>
      <c r="AF405" s="2"/>
      <c r="AG405" s="2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</row>
    <row r="406" spans="1:210" s="4" customFormat="1" ht="15">
      <c r="A406" s="6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AA406" s="2"/>
      <c r="AB406" s="2"/>
      <c r="AC406" s="2"/>
      <c r="AD406" s="2"/>
      <c r="AE406" s="2"/>
      <c r="AF406" s="2"/>
      <c r="AG406" s="2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</row>
    <row r="407" spans="1:210" s="4" customFormat="1" ht="15">
      <c r="A407" s="6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AA407" s="2"/>
      <c r="AB407" s="2"/>
      <c r="AC407" s="2"/>
      <c r="AD407" s="2"/>
      <c r="AE407" s="2"/>
      <c r="AF407" s="2"/>
      <c r="AG407" s="2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</row>
    <row r="408" spans="1:210" s="4" customFormat="1" ht="15">
      <c r="A408" s="6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AA408" s="2"/>
      <c r="AB408" s="2"/>
      <c r="AC408" s="2"/>
      <c r="AD408" s="2"/>
      <c r="AE408" s="2"/>
      <c r="AF408" s="2"/>
      <c r="AG408" s="2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</row>
    <row r="409" spans="1:210" s="4" customFormat="1" ht="15">
      <c r="A409" s="6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AA409" s="2"/>
      <c r="AB409" s="2"/>
      <c r="AC409" s="2"/>
      <c r="AD409" s="2"/>
      <c r="AE409" s="2"/>
      <c r="AF409" s="2"/>
      <c r="AG409" s="2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</row>
    <row r="410" spans="1:210" s="4" customFormat="1" ht="15">
      <c r="A410" s="6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AA410" s="2"/>
      <c r="AB410" s="2"/>
      <c r="AC410" s="2"/>
      <c r="AD410" s="2"/>
      <c r="AE410" s="2"/>
      <c r="AF410" s="2"/>
      <c r="AG410" s="2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</row>
    <row r="411" spans="1:210" s="4" customFormat="1" ht="15">
      <c r="A411" s="6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AA411" s="2"/>
      <c r="AB411" s="2"/>
      <c r="AC411" s="2"/>
      <c r="AD411" s="2"/>
      <c r="AE411" s="2"/>
      <c r="AF411" s="2"/>
      <c r="AG411" s="2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</row>
    <row r="412" spans="1:210" s="4" customFormat="1" ht="15">
      <c r="A412" s="6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AA412" s="2"/>
      <c r="AB412" s="2"/>
      <c r="AC412" s="2"/>
      <c r="AD412" s="2"/>
      <c r="AE412" s="2"/>
      <c r="AF412" s="2"/>
      <c r="AG412" s="2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</row>
    <row r="413" spans="1:210" s="4" customFormat="1" ht="15">
      <c r="A413" s="6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AA413" s="2"/>
      <c r="AB413" s="2"/>
      <c r="AC413" s="2"/>
      <c r="AD413" s="2"/>
      <c r="AE413" s="2"/>
      <c r="AF413" s="2"/>
      <c r="AG413" s="2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</row>
    <row r="414" spans="1:210" s="4" customFormat="1" ht="15">
      <c r="A414" s="6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AA414" s="2"/>
      <c r="AB414" s="2"/>
      <c r="AC414" s="2"/>
      <c r="AD414" s="2"/>
      <c r="AE414" s="2"/>
      <c r="AF414" s="2"/>
      <c r="AG414" s="2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</row>
    <row r="415" spans="1:210" s="4" customFormat="1" ht="15">
      <c r="A415" s="6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AA415" s="2"/>
      <c r="AB415" s="2"/>
      <c r="AC415" s="2"/>
      <c r="AD415" s="2"/>
      <c r="AE415" s="2"/>
      <c r="AF415" s="2"/>
      <c r="AG415" s="2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</row>
    <row r="416" spans="1:210" s="4" customFormat="1" ht="15">
      <c r="A416" s="6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AA416" s="2"/>
      <c r="AB416" s="2"/>
      <c r="AC416" s="2"/>
      <c r="AD416" s="2"/>
      <c r="AE416" s="2"/>
      <c r="AF416" s="2"/>
      <c r="AG416" s="2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</row>
    <row r="417" spans="1:210" s="4" customFormat="1" ht="15">
      <c r="A417" s="6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AA417" s="2"/>
      <c r="AB417" s="2"/>
      <c r="AC417" s="2"/>
      <c r="AD417" s="2"/>
      <c r="AE417" s="2"/>
      <c r="AF417" s="2"/>
      <c r="AG417" s="2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</row>
    <row r="418" spans="1:210" s="4" customFormat="1" ht="15">
      <c r="A418" s="6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AA418" s="2"/>
      <c r="AB418" s="2"/>
      <c r="AC418" s="2"/>
      <c r="AD418" s="2"/>
      <c r="AE418" s="2"/>
      <c r="AF418" s="2"/>
      <c r="AG418" s="2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</row>
    <row r="419" spans="1:210" s="4" customFormat="1" ht="15">
      <c r="A419" s="6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AA419" s="2"/>
      <c r="AB419" s="2"/>
      <c r="AC419" s="2"/>
      <c r="AD419" s="2"/>
      <c r="AE419" s="2"/>
      <c r="AF419" s="2"/>
      <c r="AG419" s="2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</row>
    <row r="420" spans="1:210" s="4" customFormat="1" ht="15">
      <c r="A420" s="6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AA420" s="2"/>
      <c r="AB420" s="2"/>
      <c r="AC420" s="2"/>
      <c r="AD420" s="2"/>
      <c r="AE420" s="2"/>
      <c r="AF420" s="2"/>
      <c r="AG420" s="2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</row>
    <row r="421" spans="1:210" s="4" customFormat="1" ht="15">
      <c r="A421" s="6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AA421" s="2"/>
      <c r="AB421" s="2"/>
      <c r="AC421" s="2"/>
      <c r="AD421" s="2"/>
      <c r="AE421" s="2"/>
      <c r="AF421" s="2"/>
      <c r="AG421" s="2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</row>
    <row r="422" spans="1:210" s="4" customFormat="1" ht="15">
      <c r="A422" s="6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AA422" s="2"/>
      <c r="AB422" s="2"/>
      <c r="AC422" s="2"/>
      <c r="AD422" s="2"/>
      <c r="AE422" s="2"/>
      <c r="AF422" s="2"/>
      <c r="AG422" s="2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</row>
    <row r="423" spans="1:210" s="4" customFormat="1" ht="15">
      <c r="A423" s="6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AA423" s="2"/>
      <c r="AB423" s="2"/>
      <c r="AC423" s="2"/>
      <c r="AD423" s="2"/>
      <c r="AE423" s="2"/>
      <c r="AF423" s="2"/>
      <c r="AG423" s="2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</row>
    <row r="424" spans="1:210" s="4" customFormat="1" ht="15">
      <c r="A424" s="6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AA424" s="2"/>
      <c r="AB424" s="2"/>
      <c r="AC424" s="2"/>
      <c r="AD424" s="2"/>
      <c r="AE424" s="2"/>
      <c r="AF424" s="2"/>
      <c r="AG424" s="2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</row>
    <row r="425" spans="1:210" s="4" customFormat="1" ht="15">
      <c r="A425" s="6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AA425" s="2"/>
      <c r="AB425" s="2"/>
      <c r="AC425" s="2"/>
      <c r="AD425" s="2"/>
      <c r="AE425" s="2"/>
      <c r="AF425" s="2"/>
      <c r="AG425" s="2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</row>
    <row r="426" spans="1:210" s="4" customFormat="1" ht="15">
      <c r="A426" s="6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AA426" s="2"/>
      <c r="AB426" s="2"/>
      <c r="AC426" s="2"/>
      <c r="AD426" s="2"/>
      <c r="AE426" s="2"/>
      <c r="AF426" s="2"/>
      <c r="AG426" s="2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</row>
    <row r="427" spans="1:210" s="4" customFormat="1" ht="15">
      <c r="A427" s="6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AA427" s="2"/>
      <c r="AB427" s="2"/>
      <c r="AC427" s="2"/>
      <c r="AD427" s="2"/>
      <c r="AE427" s="2"/>
      <c r="AF427" s="2"/>
      <c r="AG427" s="2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</row>
    <row r="428" spans="1:210" s="4" customFormat="1" ht="15">
      <c r="A428" s="6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AA428" s="2"/>
      <c r="AB428" s="2"/>
      <c r="AC428" s="2"/>
      <c r="AD428" s="2"/>
      <c r="AE428" s="2"/>
      <c r="AF428" s="2"/>
      <c r="AG428" s="2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</row>
    <row r="429" spans="1:210" s="4" customFormat="1" ht="15">
      <c r="A429" s="6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AA429" s="2"/>
      <c r="AB429" s="2"/>
      <c r="AC429" s="2"/>
      <c r="AD429" s="2"/>
      <c r="AE429" s="2"/>
      <c r="AF429" s="2"/>
      <c r="AG429" s="2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</row>
    <row r="430" spans="1:210" s="4" customFormat="1" ht="15">
      <c r="A430" s="6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AA430" s="2"/>
      <c r="AB430" s="2"/>
      <c r="AC430" s="2"/>
      <c r="AD430" s="2"/>
      <c r="AE430" s="2"/>
      <c r="AF430" s="2"/>
      <c r="AG430" s="2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</row>
    <row r="431" spans="1:210" s="4" customFormat="1" ht="15">
      <c r="A431" s="6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AA431" s="2"/>
      <c r="AB431" s="2"/>
      <c r="AC431" s="2"/>
      <c r="AD431" s="2"/>
      <c r="AE431" s="2"/>
      <c r="AF431" s="2"/>
      <c r="AG431" s="2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</row>
    <row r="432" spans="1:210" s="4" customFormat="1" ht="15">
      <c r="A432" s="6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AA432" s="2"/>
      <c r="AB432" s="2"/>
      <c r="AC432" s="2"/>
      <c r="AD432" s="2"/>
      <c r="AE432" s="2"/>
      <c r="AF432" s="2"/>
      <c r="AG432" s="2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</row>
    <row r="433" spans="1:210" s="4" customFormat="1" ht="15">
      <c r="A433" s="6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AA433" s="2"/>
      <c r="AB433" s="2"/>
      <c r="AC433" s="2"/>
      <c r="AD433" s="2"/>
      <c r="AE433" s="2"/>
      <c r="AF433" s="2"/>
      <c r="AG433" s="2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</row>
    <row r="434" spans="1:210" s="4" customFormat="1" ht="15">
      <c r="A434" s="6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AA434" s="2"/>
      <c r="AB434" s="2"/>
      <c r="AC434" s="2"/>
      <c r="AD434" s="2"/>
      <c r="AE434" s="2"/>
      <c r="AF434" s="2"/>
      <c r="AG434" s="2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</row>
    <row r="435" spans="1:210" s="4" customFormat="1" ht="15">
      <c r="A435" s="6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AA435" s="2"/>
      <c r="AB435" s="2"/>
      <c r="AC435" s="2"/>
      <c r="AD435" s="2"/>
      <c r="AE435" s="2"/>
      <c r="AF435" s="2"/>
      <c r="AG435" s="2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</row>
    <row r="436" spans="1:210" s="4" customFormat="1" ht="15">
      <c r="A436" s="6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AA436" s="2"/>
      <c r="AB436" s="2"/>
      <c r="AC436" s="2"/>
      <c r="AD436" s="2"/>
      <c r="AE436" s="2"/>
      <c r="AF436" s="2"/>
      <c r="AG436" s="2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</row>
    <row r="437" spans="1:210" s="4" customFormat="1" ht="15">
      <c r="A437" s="6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AA437" s="2"/>
      <c r="AB437" s="2"/>
      <c r="AC437" s="2"/>
      <c r="AD437" s="2"/>
      <c r="AE437" s="2"/>
      <c r="AF437" s="2"/>
      <c r="AG437" s="2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</row>
    <row r="438" spans="1:210" s="4" customFormat="1" ht="15">
      <c r="A438" s="6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AA438" s="2"/>
      <c r="AB438" s="2"/>
      <c r="AC438" s="2"/>
      <c r="AD438" s="2"/>
      <c r="AE438" s="2"/>
      <c r="AF438" s="2"/>
      <c r="AG438" s="2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</row>
    <row r="439" spans="1:210" s="4" customFormat="1" ht="15">
      <c r="A439" s="6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AA439" s="2"/>
      <c r="AB439" s="2"/>
      <c r="AC439" s="2"/>
      <c r="AD439" s="2"/>
      <c r="AE439" s="2"/>
      <c r="AF439" s="2"/>
      <c r="AG439" s="2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</row>
    <row r="440" spans="1:210" s="4" customFormat="1" ht="15">
      <c r="A440" s="6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AA440" s="2"/>
      <c r="AB440" s="2"/>
      <c r="AC440" s="2"/>
      <c r="AD440" s="2"/>
      <c r="AE440" s="2"/>
      <c r="AF440" s="2"/>
      <c r="AG440" s="2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</row>
    <row r="441" spans="1:210" s="4" customFormat="1" ht="15">
      <c r="A441" s="6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AA441" s="2"/>
      <c r="AB441" s="2"/>
      <c r="AC441" s="2"/>
      <c r="AD441" s="2"/>
      <c r="AE441" s="2"/>
      <c r="AF441" s="2"/>
      <c r="AG441" s="2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</row>
    <row r="442" spans="1:210" s="4" customFormat="1" ht="15">
      <c r="A442" s="6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AA442" s="2"/>
      <c r="AB442" s="2"/>
      <c r="AC442" s="2"/>
      <c r="AD442" s="2"/>
      <c r="AE442" s="2"/>
      <c r="AF442" s="2"/>
      <c r="AG442" s="2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</row>
    <row r="443" spans="1:210" s="4" customFormat="1" ht="15">
      <c r="A443" s="6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AA443" s="2"/>
      <c r="AB443" s="2"/>
      <c r="AC443" s="2"/>
      <c r="AD443" s="2"/>
      <c r="AE443" s="2"/>
      <c r="AF443" s="2"/>
      <c r="AG443" s="2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</row>
    <row r="444" spans="1:210" s="4" customFormat="1" ht="15">
      <c r="A444" s="6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AA444" s="2"/>
      <c r="AB444" s="2"/>
      <c r="AC444" s="2"/>
      <c r="AD444" s="2"/>
      <c r="AE444" s="2"/>
      <c r="AF444" s="2"/>
      <c r="AG444" s="2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</row>
    <row r="445" spans="1:210" s="4" customFormat="1" ht="15">
      <c r="A445" s="6"/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AA445" s="2"/>
      <c r="AB445" s="2"/>
      <c r="AC445" s="2"/>
      <c r="AD445" s="2"/>
      <c r="AE445" s="2"/>
      <c r="AF445" s="2"/>
      <c r="AG445" s="2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</row>
    <row r="446" spans="1:210" s="4" customFormat="1" ht="15">
      <c r="A446" s="6"/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AA446" s="2"/>
      <c r="AB446" s="2"/>
      <c r="AC446" s="2"/>
      <c r="AD446" s="2"/>
      <c r="AE446" s="2"/>
      <c r="AF446" s="2"/>
      <c r="AG446" s="2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</row>
    <row r="447" spans="1:210" s="4" customFormat="1" ht="15">
      <c r="A447" s="6"/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AA447" s="2"/>
      <c r="AB447" s="2"/>
      <c r="AC447" s="2"/>
      <c r="AD447" s="2"/>
      <c r="AE447" s="2"/>
      <c r="AF447" s="2"/>
      <c r="AG447" s="2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</row>
    <row r="448" spans="1:210" s="4" customFormat="1" ht="15">
      <c r="A448" s="6"/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AA448" s="2"/>
      <c r="AB448" s="2"/>
      <c r="AC448" s="2"/>
      <c r="AD448" s="2"/>
      <c r="AE448" s="2"/>
      <c r="AF448" s="2"/>
      <c r="AG448" s="2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</row>
    <row r="449" spans="1:210" s="4" customFormat="1" ht="15">
      <c r="A449" s="6"/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AA449" s="2"/>
      <c r="AB449" s="2"/>
      <c r="AC449" s="2"/>
      <c r="AD449" s="2"/>
      <c r="AE449" s="2"/>
      <c r="AF449" s="2"/>
      <c r="AG449" s="2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</row>
    <row r="450" spans="1:210" s="4" customFormat="1" ht="15">
      <c r="A450" s="6"/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AA450" s="2"/>
      <c r="AB450" s="2"/>
      <c r="AC450" s="2"/>
      <c r="AD450" s="2"/>
      <c r="AE450" s="2"/>
      <c r="AF450" s="2"/>
      <c r="AG450" s="2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</row>
    <row r="451" spans="1:210" s="4" customFormat="1" ht="15">
      <c r="A451" s="6"/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AA451" s="2"/>
      <c r="AB451" s="2"/>
      <c r="AC451" s="2"/>
      <c r="AD451" s="2"/>
      <c r="AE451" s="2"/>
      <c r="AF451" s="2"/>
      <c r="AG451" s="2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</row>
    <row r="452" spans="1:210" s="4" customFormat="1" ht="15">
      <c r="A452" s="6"/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AA452" s="2"/>
      <c r="AB452" s="2"/>
      <c r="AC452" s="2"/>
      <c r="AD452" s="2"/>
      <c r="AE452" s="2"/>
      <c r="AF452" s="2"/>
      <c r="AG452" s="2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</row>
    <row r="453" spans="1:210" s="4" customFormat="1" ht="15">
      <c r="A453" s="6"/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AA453" s="2"/>
      <c r="AB453" s="2"/>
      <c r="AC453" s="2"/>
      <c r="AD453" s="2"/>
      <c r="AE453" s="2"/>
      <c r="AF453" s="2"/>
      <c r="AG453" s="2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</row>
    <row r="454" spans="1:210" s="4" customFormat="1" ht="15">
      <c r="A454" s="6"/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AA454" s="2"/>
      <c r="AB454" s="2"/>
      <c r="AC454" s="2"/>
      <c r="AD454" s="2"/>
      <c r="AE454" s="2"/>
      <c r="AF454" s="2"/>
      <c r="AG454" s="2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</row>
    <row r="455" spans="1:210" s="4" customFormat="1" ht="15">
      <c r="A455" s="6"/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AA455" s="2"/>
      <c r="AB455" s="2"/>
      <c r="AC455" s="2"/>
      <c r="AD455" s="2"/>
      <c r="AE455" s="2"/>
      <c r="AF455" s="2"/>
      <c r="AG455" s="2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</row>
    <row r="456" spans="1:210" s="4" customFormat="1" ht="15">
      <c r="A456" s="6"/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AA456" s="2"/>
      <c r="AB456" s="2"/>
      <c r="AC456" s="2"/>
      <c r="AD456" s="2"/>
      <c r="AE456" s="2"/>
      <c r="AF456" s="2"/>
      <c r="AG456" s="2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</row>
    <row r="457" spans="1:210" s="4" customFormat="1" ht="15">
      <c r="A457" s="6"/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AA457" s="2"/>
      <c r="AB457" s="2"/>
      <c r="AC457" s="2"/>
      <c r="AD457" s="2"/>
      <c r="AE457" s="2"/>
      <c r="AF457" s="2"/>
      <c r="AG457" s="2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</row>
    <row r="458" spans="1:210" s="4" customFormat="1" ht="15">
      <c r="A458" s="6"/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AA458" s="2"/>
      <c r="AB458" s="2"/>
      <c r="AC458" s="2"/>
      <c r="AD458" s="2"/>
      <c r="AE458" s="2"/>
      <c r="AF458" s="2"/>
      <c r="AG458" s="2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</row>
    <row r="459" spans="1:210" s="4" customFormat="1" ht="15">
      <c r="A459" s="6"/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AA459" s="2"/>
      <c r="AB459" s="2"/>
      <c r="AC459" s="2"/>
      <c r="AD459" s="2"/>
      <c r="AE459" s="2"/>
      <c r="AF459" s="2"/>
      <c r="AG459" s="2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</row>
    <row r="460" spans="1:210" s="4" customFormat="1" ht="15">
      <c r="A460" s="6"/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AA460" s="2"/>
      <c r="AB460" s="2"/>
      <c r="AC460" s="2"/>
      <c r="AD460" s="2"/>
      <c r="AE460" s="2"/>
      <c r="AF460" s="2"/>
      <c r="AG460" s="2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</row>
    <row r="461" spans="1:210" s="4" customFormat="1" ht="15">
      <c r="A461" s="6"/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AA461" s="2"/>
      <c r="AB461" s="2"/>
      <c r="AC461" s="2"/>
      <c r="AD461" s="2"/>
      <c r="AE461" s="2"/>
      <c r="AF461" s="2"/>
      <c r="AG461" s="2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</row>
    <row r="462" spans="1:210" s="4" customFormat="1" ht="15">
      <c r="A462" s="6"/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AA462" s="2"/>
      <c r="AB462" s="2"/>
      <c r="AC462" s="2"/>
      <c r="AD462" s="2"/>
      <c r="AE462" s="2"/>
      <c r="AF462" s="2"/>
      <c r="AG462" s="2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</row>
    <row r="463" spans="1:210" s="4" customFormat="1" ht="15">
      <c r="A463" s="6"/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AA463" s="2"/>
      <c r="AB463" s="2"/>
      <c r="AC463" s="2"/>
      <c r="AD463" s="2"/>
      <c r="AE463" s="2"/>
      <c r="AF463" s="2"/>
      <c r="AG463" s="2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</row>
    <row r="464" spans="1:210" s="4" customFormat="1" ht="15">
      <c r="A464" s="6"/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AA464" s="2"/>
      <c r="AB464" s="2"/>
      <c r="AC464" s="2"/>
      <c r="AD464" s="2"/>
      <c r="AE464" s="2"/>
      <c r="AF464" s="2"/>
      <c r="AG464" s="2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</row>
    <row r="465" spans="1:210" s="4" customFormat="1" ht="15">
      <c r="A465" s="6"/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AA465" s="2"/>
      <c r="AB465" s="2"/>
      <c r="AC465" s="2"/>
      <c r="AD465" s="2"/>
      <c r="AE465" s="2"/>
      <c r="AF465" s="2"/>
      <c r="AG465" s="2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</row>
    <row r="466" spans="1:210" s="4" customFormat="1" ht="15">
      <c r="A466" s="6"/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AA466" s="2"/>
      <c r="AB466" s="2"/>
      <c r="AC466" s="2"/>
      <c r="AD466" s="2"/>
      <c r="AE466" s="2"/>
      <c r="AF466" s="2"/>
      <c r="AG466" s="2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</row>
    <row r="467" spans="1:210" s="4" customFormat="1" ht="15">
      <c r="A467" s="6"/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AA467" s="2"/>
      <c r="AB467" s="2"/>
      <c r="AC467" s="2"/>
      <c r="AD467" s="2"/>
      <c r="AE467" s="2"/>
      <c r="AF467" s="2"/>
      <c r="AG467" s="2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</row>
    <row r="468" spans="1:210" s="4" customFormat="1" ht="15">
      <c r="A468" s="6"/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AA468" s="2"/>
      <c r="AB468" s="2"/>
      <c r="AC468" s="2"/>
      <c r="AD468" s="2"/>
      <c r="AE468" s="2"/>
      <c r="AF468" s="2"/>
      <c r="AG468" s="2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</row>
    <row r="469" spans="1:210" s="4" customFormat="1" ht="15">
      <c r="A469" s="6"/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AA469" s="2"/>
      <c r="AB469" s="2"/>
      <c r="AC469" s="2"/>
      <c r="AD469" s="2"/>
      <c r="AE469" s="2"/>
      <c r="AF469" s="2"/>
      <c r="AG469" s="2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</row>
    <row r="470" spans="1:210" s="4" customFormat="1" ht="15">
      <c r="A470" s="6"/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AA470" s="2"/>
      <c r="AB470" s="2"/>
      <c r="AC470" s="2"/>
      <c r="AD470" s="2"/>
      <c r="AE470" s="2"/>
      <c r="AF470" s="2"/>
      <c r="AG470" s="2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</row>
    <row r="471" spans="1:210" s="4" customFormat="1" ht="15">
      <c r="A471" s="6"/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AA471" s="2"/>
      <c r="AB471" s="2"/>
      <c r="AC471" s="2"/>
      <c r="AD471" s="2"/>
      <c r="AE471" s="2"/>
      <c r="AF471" s="2"/>
      <c r="AG471" s="2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</row>
    <row r="472" spans="1:210" s="4" customFormat="1" ht="15">
      <c r="A472" s="6"/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AA472" s="2"/>
      <c r="AB472" s="2"/>
      <c r="AC472" s="2"/>
      <c r="AD472" s="2"/>
      <c r="AE472" s="2"/>
      <c r="AF472" s="2"/>
      <c r="AG472" s="2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</row>
    <row r="473" spans="1:210" s="4" customFormat="1" ht="15">
      <c r="A473" s="6"/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AA473" s="2"/>
      <c r="AB473" s="2"/>
      <c r="AC473" s="2"/>
      <c r="AD473" s="2"/>
      <c r="AE473" s="2"/>
      <c r="AF473" s="2"/>
      <c r="AG473" s="2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</row>
    <row r="474" spans="1:210" s="4" customFormat="1" ht="15">
      <c r="A474" s="6"/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AA474" s="2"/>
      <c r="AB474" s="2"/>
      <c r="AC474" s="2"/>
      <c r="AD474" s="2"/>
      <c r="AE474" s="2"/>
      <c r="AF474" s="2"/>
      <c r="AG474" s="2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</row>
    <row r="475" spans="1:210" s="4" customFormat="1" ht="15">
      <c r="A475" s="6"/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AA475" s="2"/>
      <c r="AB475" s="2"/>
      <c r="AC475" s="2"/>
      <c r="AD475" s="2"/>
      <c r="AE475" s="2"/>
      <c r="AF475" s="2"/>
      <c r="AG475" s="2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</row>
    <row r="476" spans="1:210" s="4" customFormat="1" ht="15">
      <c r="A476" s="6"/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AA476" s="2"/>
      <c r="AB476" s="2"/>
      <c r="AC476" s="2"/>
      <c r="AD476" s="2"/>
      <c r="AE476" s="2"/>
      <c r="AF476" s="2"/>
      <c r="AG476" s="2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</row>
    <row r="477" spans="1:210" s="4" customFormat="1" ht="15">
      <c r="A477" s="6"/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AA477" s="2"/>
      <c r="AB477" s="2"/>
      <c r="AC477" s="2"/>
      <c r="AD477" s="2"/>
      <c r="AE477" s="2"/>
      <c r="AF477" s="2"/>
      <c r="AG477" s="2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</row>
    <row r="478" spans="1:210" s="4" customFormat="1" ht="15">
      <c r="A478" s="6"/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AA478" s="2"/>
      <c r="AB478" s="2"/>
      <c r="AC478" s="2"/>
      <c r="AD478" s="2"/>
      <c r="AE478" s="2"/>
      <c r="AF478" s="2"/>
      <c r="AG478" s="2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</row>
    <row r="479" spans="1:210" s="4" customFormat="1" ht="15">
      <c r="A479" s="6"/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AA479" s="2"/>
      <c r="AB479" s="2"/>
      <c r="AC479" s="2"/>
      <c r="AD479" s="2"/>
      <c r="AE479" s="2"/>
      <c r="AF479" s="2"/>
      <c r="AG479" s="2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</row>
    <row r="480" spans="1:210" s="4" customFormat="1" ht="15">
      <c r="A480" s="6"/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AA480" s="2"/>
      <c r="AB480" s="2"/>
      <c r="AC480" s="2"/>
      <c r="AD480" s="2"/>
      <c r="AE480" s="2"/>
      <c r="AF480" s="2"/>
      <c r="AG480" s="2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</row>
    <row r="481" spans="1:210" s="4" customFormat="1" ht="15">
      <c r="A481" s="6"/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AA481" s="2"/>
      <c r="AB481" s="2"/>
      <c r="AC481" s="2"/>
      <c r="AD481" s="2"/>
      <c r="AE481" s="2"/>
      <c r="AF481" s="2"/>
      <c r="AG481" s="2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</row>
    <row r="482" spans="1:210" s="4" customFormat="1" ht="15">
      <c r="A482" s="6"/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AA482" s="2"/>
      <c r="AB482" s="2"/>
      <c r="AC482" s="2"/>
      <c r="AD482" s="2"/>
      <c r="AE482" s="2"/>
      <c r="AF482" s="2"/>
      <c r="AG482" s="2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</row>
    <row r="483" spans="1:210" s="4" customFormat="1" ht="15">
      <c r="A483" s="6"/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AA483" s="2"/>
      <c r="AB483" s="2"/>
      <c r="AC483" s="2"/>
      <c r="AD483" s="2"/>
      <c r="AE483" s="2"/>
      <c r="AF483" s="2"/>
      <c r="AG483" s="2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</row>
    <row r="484" spans="1:210" s="4" customFormat="1" ht="15">
      <c r="A484" s="6"/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AA484" s="2"/>
      <c r="AB484" s="2"/>
      <c r="AC484" s="2"/>
      <c r="AD484" s="2"/>
      <c r="AE484" s="2"/>
      <c r="AF484" s="2"/>
      <c r="AG484" s="2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</row>
    <row r="485" spans="1:210" s="4" customFormat="1" ht="15">
      <c r="A485" s="6"/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AA485" s="2"/>
      <c r="AB485" s="2"/>
      <c r="AC485" s="2"/>
      <c r="AD485" s="2"/>
      <c r="AE485" s="2"/>
      <c r="AF485" s="2"/>
      <c r="AG485" s="2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</row>
    <row r="486" spans="1:210" s="4" customFormat="1" ht="15">
      <c r="A486" s="6"/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AA486" s="2"/>
      <c r="AB486" s="2"/>
      <c r="AC486" s="2"/>
      <c r="AD486" s="2"/>
      <c r="AE486" s="2"/>
      <c r="AF486" s="2"/>
      <c r="AG486" s="2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</row>
    <row r="487" spans="1:210" s="4" customFormat="1" ht="15">
      <c r="A487" s="6"/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AA487" s="2"/>
      <c r="AB487" s="2"/>
      <c r="AC487" s="2"/>
      <c r="AD487" s="2"/>
      <c r="AE487" s="2"/>
      <c r="AF487" s="2"/>
      <c r="AG487" s="2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</row>
    <row r="488" spans="1:210" s="4" customFormat="1" ht="15">
      <c r="A488" s="6"/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AA488" s="2"/>
      <c r="AB488" s="2"/>
      <c r="AC488" s="2"/>
      <c r="AD488" s="2"/>
      <c r="AE488" s="2"/>
      <c r="AF488" s="2"/>
      <c r="AG488" s="2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</row>
    <row r="489" spans="1:210" s="4" customFormat="1" ht="15">
      <c r="A489" s="6"/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AA489" s="2"/>
      <c r="AB489" s="2"/>
      <c r="AC489" s="2"/>
      <c r="AD489" s="2"/>
      <c r="AE489" s="2"/>
      <c r="AF489" s="2"/>
      <c r="AG489" s="2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</row>
    <row r="490" spans="1:210" s="4" customFormat="1" ht="15">
      <c r="A490" s="6"/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AA490" s="2"/>
      <c r="AB490" s="2"/>
      <c r="AC490" s="2"/>
      <c r="AD490" s="2"/>
      <c r="AE490" s="2"/>
      <c r="AF490" s="2"/>
      <c r="AG490" s="2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</row>
    <row r="491" spans="1:210" s="4" customFormat="1" ht="15">
      <c r="A491" s="6"/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AA491" s="2"/>
      <c r="AB491" s="2"/>
      <c r="AC491" s="2"/>
      <c r="AD491" s="2"/>
      <c r="AE491" s="2"/>
      <c r="AF491" s="2"/>
      <c r="AG491" s="2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</row>
    <row r="492" spans="1:210" s="4" customFormat="1" ht="15">
      <c r="A492" s="6"/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AA492" s="2"/>
      <c r="AB492" s="2"/>
      <c r="AC492" s="2"/>
      <c r="AD492" s="2"/>
      <c r="AE492" s="2"/>
      <c r="AF492" s="2"/>
      <c r="AG492" s="2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</row>
    <row r="493" spans="1:210" s="4" customFormat="1" ht="15">
      <c r="A493" s="6"/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AA493" s="2"/>
      <c r="AB493" s="2"/>
      <c r="AC493" s="2"/>
      <c r="AD493" s="2"/>
      <c r="AE493" s="2"/>
      <c r="AF493" s="2"/>
      <c r="AG493" s="2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</row>
    <row r="494" spans="1:210" s="4" customFormat="1" ht="15">
      <c r="A494" s="6"/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AA494" s="2"/>
      <c r="AB494" s="2"/>
      <c r="AC494" s="2"/>
      <c r="AD494" s="2"/>
      <c r="AE494" s="2"/>
      <c r="AF494" s="2"/>
      <c r="AG494" s="2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</row>
    <row r="495" spans="1:210" s="4" customFormat="1" ht="15">
      <c r="A495" s="6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AA495" s="2"/>
      <c r="AB495" s="2"/>
      <c r="AC495" s="2"/>
      <c r="AD495" s="2"/>
      <c r="AE495" s="2"/>
      <c r="AF495" s="2"/>
      <c r="AG495" s="2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</row>
    <row r="496" spans="1:210" s="4" customFormat="1" ht="15">
      <c r="A496" s="6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AA496" s="2"/>
      <c r="AB496" s="2"/>
      <c r="AC496" s="2"/>
      <c r="AD496" s="2"/>
      <c r="AE496" s="2"/>
      <c r="AF496" s="2"/>
      <c r="AG496" s="2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</row>
    <row r="497" spans="1:210" s="4" customFormat="1" ht="15">
      <c r="A497" s="6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AA497" s="2"/>
      <c r="AB497" s="2"/>
      <c r="AC497" s="2"/>
      <c r="AD497" s="2"/>
      <c r="AE497" s="2"/>
      <c r="AF497" s="2"/>
      <c r="AG497" s="2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</row>
    <row r="498" spans="1:210" s="4" customFormat="1" ht="15">
      <c r="A498" s="6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AA498" s="2"/>
      <c r="AB498" s="2"/>
      <c r="AC498" s="2"/>
      <c r="AD498" s="2"/>
      <c r="AE498" s="2"/>
      <c r="AF498" s="2"/>
      <c r="AG498" s="2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</row>
    <row r="499" spans="1:210" s="4" customFormat="1" ht="15">
      <c r="A499" s="6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AA499" s="2"/>
      <c r="AB499" s="2"/>
      <c r="AC499" s="2"/>
      <c r="AD499" s="2"/>
      <c r="AE499" s="2"/>
      <c r="AF499" s="2"/>
      <c r="AG499" s="2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</row>
    <row r="500" spans="1:210" s="4" customFormat="1" ht="15">
      <c r="A500" s="6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AA500" s="2"/>
      <c r="AB500" s="2"/>
      <c r="AC500" s="2"/>
      <c r="AD500" s="2"/>
      <c r="AE500" s="2"/>
      <c r="AF500" s="2"/>
      <c r="AG500" s="2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</row>
    <row r="501" spans="1:210" s="4" customFormat="1" ht="15">
      <c r="A501" s="6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AA501" s="2"/>
      <c r="AB501" s="2"/>
      <c r="AC501" s="2"/>
      <c r="AD501" s="2"/>
      <c r="AE501" s="2"/>
      <c r="AF501" s="2"/>
      <c r="AG501" s="2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</row>
    <row r="502" spans="1:210" s="4" customFormat="1" ht="15">
      <c r="A502" s="6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AA502" s="2"/>
      <c r="AB502" s="2"/>
      <c r="AC502" s="2"/>
      <c r="AD502" s="2"/>
      <c r="AE502" s="2"/>
      <c r="AF502" s="2"/>
      <c r="AG502" s="2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</row>
    <row r="503" spans="1:210" s="4" customFormat="1" ht="15">
      <c r="A503" s="6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AA503" s="2"/>
      <c r="AB503" s="2"/>
      <c r="AC503" s="2"/>
      <c r="AD503" s="2"/>
      <c r="AE503" s="2"/>
      <c r="AF503" s="2"/>
      <c r="AG503" s="2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</row>
    <row r="504" spans="1:210" s="4" customFormat="1" ht="15">
      <c r="A504" s="6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AA504" s="2"/>
      <c r="AB504" s="2"/>
      <c r="AC504" s="2"/>
      <c r="AD504" s="2"/>
      <c r="AE504" s="2"/>
      <c r="AF504" s="2"/>
      <c r="AG504" s="2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</row>
    <row r="505" spans="1:210" s="4" customFormat="1" ht="15">
      <c r="A505" s="6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AA505" s="2"/>
      <c r="AB505" s="2"/>
      <c r="AC505" s="2"/>
      <c r="AD505" s="2"/>
      <c r="AE505" s="2"/>
      <c r="AF505" s="2"/>
      <c r="AG505" s="2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</row>
    <row r="506" spans="1:210" s="4" customFormat="1" ht="15">
      <c r="A506" s="6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AA506" s="2"/>
      <c r="AB506" s="2"/>
      <c r="AC506" s="2"/>
      <c r="AD506" s="2"/>
      <c r="AE506" s="2"/>
      <c r="AF506" s="2"/>
      <c r="AG506" s="2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</row>
    <row r="507" spans="1:210" s="4" customFormat="1" ht="15">
      <c r="A507" s="6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AA507" s="2"/>
      <c r="AB507" s="2"/>
      <c r="AC507" s="2"/>
      <c r="AD507" s="2"/>
      <c r="AE507" s="2"/>
      <c r="AF507" s="2"/>
      <c r="AG507" s="2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</row>
    <row r="508" spans="1:210" s="4" customFormat="1" ht="15">
      <c r="A508" s="6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AA508" s="2"/>
      <c r="AB508" s="2"/>
      <c r="AC508" s="2"/>
      <c r="AD508" s="2"/>
      <c r="AE508" s="2"/>
      <c r="AF508" s="2"/>
      <c r="AG508" s="2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</row>
    <row r="509" spans="1:210" s="4" customFormat="1" ht="15">
      <c r="A509" s="6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AA509" s="2"/>
      <c r="AB509" s="2"/>
      <c r="AC509" s="2"/>
      <c r="AD509" s="2"/>
      <c r="AE509" s="2"/>
      <c r="AF509" s="2"/>
      <c r="AG509" s="2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</row>
    <row r="510" spans="1:210" s="4" customFormat="1" ht="15">
      <c r="A510" s="6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AA510" s="2"/>
      <c r="AB510" s="2"/>
      <c r="AC510" s="2"/>
      <c r="AD510" s="2"/>
      <c r="AE510" s="2"/>
      <c r="AF510" s="2"/>
      <c r="AG510" s="2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</row>
    <row r="511" spans="1:210" s="4" customFormat="1" ht="15">
      <c r="A511" s="6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AA511" s="2"/>
      <c r="AB511" s="2"/>
      <c r="AC511" s="2"/>
      <c r="AD511" s="2"/>
      <c r="AE511" s="2"/>
      <c r="AF511" s="2"/>
      <c r="AG511" s="2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</row>
    <row r="512" spans="1:210" s="4" customFormat="1" ht="15">
      <c r="A512" s="6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AA512" s="2"/>
      <c r="AB512" s="2"/>
      <c r="AC512" s="2"/>
      <c r="AD512" s="2"/>
      <c r="AE512" s="2"/>
      <c r="AF512" s="2"/>
      <c r="AG512" s="2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</row>
    <row r="513" spans="1:210" s="4" customFormat="1" ht="15">
      <c r="A513" s="6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AA513" s="2"/>
      <c r="AB513" s="2"/>
      <c r="AC513" s="2"/>
      <c r="AD513" s="2"/>
      <c r="AE513" s="2"/>
      <c r="AF513" s="2"/>
      <c r="AG513" s="2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</row>
    <row r="514" spans="1:210" s="4" customFormat="1" ht="15">
      <c r="A514" s="6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AA514" s="2"/>
      <c r="AB514" s="2"/>
      <c r="AC514" s="2"/>
      <c r="AD514" s="2"/>
      <c r="AE514" s="2"/>
      <c r="AF514" s="2"/>
      <c r="AG514" s="2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</row>
    <row r="515" spans="1:210" s="4" customFormat="1" ht="15">
      <c r="A515" s="6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AA515" s="2"/>
      <c r="AB515" s="2"/>
      <c r="AC515" s="2"/>
      <c r="AD515" s="2"/>
      <c r="AE515" s="2"/>
      <c r="AF515" s="2"/>
      <c r="AG515" s="2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</row>
    <row r="516" spans="1:210" s="4" customFormat="1" ht="15">
      <c r="A516" s="6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AA516" s="2"/>
      <c r="AB516" s="2"/>
      <c r="AC516" s="2"/>
      <c r="AD516" s="2"/>
      <c r="AE516" s="2"/>
      <c r="AF516" s="2"/>
      <c r="AG516" s="2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</row>
    <row r="517" spans="1:210" s="4" customFormat="1" ht="15">
      <c r="A517" s="6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AA517" s="2"/>
      <c r="AB517" s="2"/>
      <c r="AC517" s="2"/>
      <c r="AD517" s="2"/>
      <c r="AE517" s="2"/>
      <c r="AF517" s="2"/>
      <c r="AG517" s="2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</row>
    <row r="518" spans="1:210" s="4" customFormat="1" ht="15">
      <c r="A518" s="6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AA518" s="2"/>
      <c r="AB518" s="2"/>
      <c r="AC518" s="2"/>
      <c r="AD518" s="2"/>
      <c r="AE518" s="2"/>
      <c r="AF518" s="2"/>
      <c r="AG518" s="2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</row>
    <row r="519" spans="1:210" s="4" customFormat="1" ht="15">
      <c r="A519" s="6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AA519" s="2"/>
      <c r="AB519" s="2"/>
      <c r="AC519" s="2"/>
      <c r="AD519" s="2"/>
      <c r="AE519" s="2"/>
      <c r="AF519" s="2"/>
      <c r="AG519" s="2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</row>
    <row r="520" spans="1:210" s="4" customFormat="1" ht="15">
      <c r="A520" s="6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AA520" s="2"/>
      <c r="AB520" s="2"/>
      <c r="AC520" s="2"/>
      <c r="AD520" s="2"/>
      <c r="AE520" s="2"/>
      <c r="AF520" s="2"/>
      <c r="AG520" s="2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</row>
    <row r="521" spans="1:210" s="4" customFormat="1" ht="15">
      <c r="A521" s="6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AA521" s="2"/>
      <c r="AB521" s="2"/>
      <c r="AC521" s="2"/>
      <c r="AD521" s="2"/>
      <c r="AE521" s="2"/>
      <c r="AF521" s="2"/>
      <c r="AG521" s="2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</row>
    <row r="522" spans="1:210" s="4" customFormat="1" ht="15">
      <c r="A522" s="6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AA522" s="2"/>
      <c r="AB522" s="2"/>
      <c r="AC522" s="2"/>
      <c r="AD522" s="2"/>
      <c r="AE522" s="2"/>
      <c r="AF522" s="2"/>
      <c r="AG522" s="2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</row>
    <row r="523" spans="1:210" s="4" customFormat="1" ht="15">
      <c r="A523" s="6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AA523" s="2"/>
      <c r="AB523" s="2"/>
      <c r="AC523" s="2"/>
      <c r="AD523" s="2"/>
      <c r="AE523" s="2"/>
      <c r="AF523" s="2"/>
      <c r="AG523" s="2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</row>
    <row r="524" spans="1:210" s="4" customFormat="1" ht="15">
      <c r="A524" s="6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AA524" s="2"/>
      <c r="AB524" s="2"/>
      <c r="AC524" s="2"/>
      <c r="AD524" s="2"/>
      <c r="AE524" s="2"/>
      <c r="AF524" s="2"/>
      <c r="AG524" s="2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</row>
    <row r="525" spans="1:210" s="4" customFormat="1" ht="15">
      <c r="A525" s="6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AA525" s="2"/>
      <c r="AB525" s="2"/>
      <c r="AC525" s="2"/>
      <c r="AD525" s="2"/>
      <c r="AE525" s="2"/>
      <c r="AF525" s="2"/>
      <c r="AG525" s="2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</row>
    <row r="526" spans="1:210" s="4" customFormat="1" ht="15">
      <c r="A526" s="6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AA526" s="2"/>
      <c r="AB526" s="2"/>
      <c r="AC526" s="2"/>
      <c r="AD526" s="2"/>
      <c r="AE526" s="2"/>
      <c r="AF526" s="2"/>
      <c r="AG526" s="2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</row>
    <row r="527" spans="1:210" s="4" customFormat="1" ht="15">
      <c r="A527" s="6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AA527" s="2"/>
      <c r="AB527" s="2"/>
      <c r="AC527" s="2"/>
      <c r="AD527" s="2"/>
      <c r="AE527" s="2"/>
      <c r="AF527" s="2"/>
      <c r="AG527" s="2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</row>
    <row r="528" spans="1:210" s="4" customFormat="1" ht="15">
      <c r="A528" s="6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AA528" s="2"/>
      <c r="AB528" s="2"/>
      <c r="AC528" s="2"/>
      <c r="AD528" s="2"/>
      <c r="AE528" s="2"/>
      <c r="AF528" s="2"/>
      <c r="AG528" s="2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</row>
    <row r="529" spans="1:210" s="4" customFormat="1" ht="15">
      <c r="A529" s="6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AA529" s="2"/>
      <c r="AB529" s="2"/>
      <c r="AC529" s="2"/>
      <c r="AD529" s="2"/>
      <c r="AE529" s="2"/>
      <c r="AF529" s="2"/>
      <c r="AG529" s="2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</row>
    <row r="530" spans="1:210" s="4" customFormat="1" ht="15">
      <c r="A530" s="6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AA530" s="2"/>
      <c r="AB530" s="2"/>
      <c r="AC530" s="2"/>
      <c r="AD530" s="2"/>
      <c r="AE530" s="2"/>
      <c r="AF530" s="2"/>
      <c r="AG530" s="2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</row>
    <row r="531" spans="1:210" s="4" customFormat="1" ht="15">
      <c r="A531" s="6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AA531" s="2"/>
      <c r="AB531" s="2"/>
      <c r="AC531" s="2"/>
      <c r="AD531" s="2"/>
      <c r="AE531" s="2"/>
      <c r="AF531" s="2"/>
      <c r="AG531" s="2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</row>
    <row r="532" spans="1:210" s="4" customFormat="1" ht="15">
      <c r="A532" s="6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AA532" s="2"/>
      <c r="AB532" s="2"/>
      <c r="AC532" s="2"/>
      <c r="AD532" s="2"/>
      <c r="AE532" s="2"/>
      <c r="AF532" s="2"/>
      <c r="AG532" s="2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</row>
    <row r="533" spans="1:210" s="4" customFormat="1" ht="15">
      <c r="A533" s="6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AA533" s="2"/>
      <c r="AB533" s="2"/>
      <c r="AC533" s="2"/>
      <c r="AD533" s="2"/>
      <c r="AE533" s="2"/>
      <c r="AF533" s="2"/>
      <c r="AG533" s="2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</row>
    <row r="534" spans="1:210" s="4" customFormat="1" ht="15">
      <c r="A534" s="6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AA534" s="2"/>
      <c r="AB534" s="2"/>
      <c r="AC534" s="2"/>
      <c r="AD534" s="2"/>
      <c r="AE534" s="2"/>
      <c r="AF534" s="2"/>
      <c r="AG534" s="2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</row>
    <row r="535" spans="1:210" s="4" customFormat="1" ht="15">
      <c r="A535" s="6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AA535" s="2"/>
      <c r="AB535" s="2"/>
      <c r="AC535" s="2"/>
      <c r="AD535" s="2"/>
      <c r="AE535" s="2"/>
      <c r="AF535" s="2"/>
      <c r="AG535" s="2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</row>
    <row r="536" spans="1:210" s="4" customFormat="1" ht="15">
      <c r="A536" s="6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AA536" s="2"/>
      <c r="AB536" s="2"/>
      <c r="AC536" s="2"/>
      <c r="AD536" s="2"/>
      <c r="AE536" s="2"/>
      <c r="AF536" s="2"/>
      <c r="AG536" s="2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</row>
    <row r="537" spans="1:210" s="4" customFormat="1" ht="15">
      <c r="A537" s="6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AA537" s="2"/>
      <c r="AB537" s="2"/>
      <c r="AC537" s="2"/>
      <c r="AD537" s="2"/>
      <c r="AE537" s="2"/>
      <c r="AF537" s="2"/>
      <c r="AG537" s="2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</row>
    <row r="538" spans="1:210" s="4" customFormat="1" ht="15">
      <c r="A538" s="6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AA538" s="2"/>
      <c r="AB538" s="2"/>
      <c r="AC538" s="2"/>
      <c r="AD538" s="2"/>
      <c r="AE538" s="2"/>
      <c r="AF538" s="2"/>
      <c r="AG538" s="2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</row>
    <row r="539" spans="1:210" s="4" customFormat="1" ht="15">
      <c r="A539" s="6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AA539" s="2"/>
      <c r="AB539" s="2"/>
      <c r="AC539" s="2"/>
      <c r="AD539" s="2"/>
      <c r="AE539" s="2"/>
      <c r="AF539" s="2"/>
      <c r="AG539" s="2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</row>
    <row r="540" spans="1:210" s="4" customFormat="1" ht="15">
      <c r="A540" s="6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AA540" s="2"/>
      <c r="AB540" s="2"/>
      <c r="AC540" s="2"/>
      <c r="AD540" s="2"/>
      <c r="AE540" s="2"/>
      <c r="AF540" s="2"/>
      <c r="AG540" s="2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</row>
    <row r="541" spans="1:210" s="4" customFormat="1" ht="15">
      <c r="A541" s="6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AA541" s="2"/>
      <c r="AB541" s="2"/>
      <c r="AC541" s="2"/>
      <c r="AD541" s="2"/>
      <c r="AE541" s="2"/>
      <c r="AF541" s="2"/>
      <c r="AG541" s="2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</row>
    <row r="542" spans="1:210" s="4" customFormat="1" ht="15">
      <c r="A542" s="6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AA542" s="2"/>
      <c r="AB542" s="2"/>
      <c r="AC542" s="2"/>
      <c r="AD542" s="2"/>
      <c r="AE542" s="2"/>
      <c r="AF542" s="2"/>
      <c r="AG542" s="2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</row>
    <row r="543" spans="1:210" s="4" customFormat="1" ht="15">
      <c r="A543" s="6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AA543" s="2"/>
      <c r="AB543" s="2"/>
      <c r="AC543" s="2"/>
      <c r="AD543" s="2"/>
      <c r="AE543" s="2"/>
      <c r="AF543" s="2"/>
      <c r="AG543" s="2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</row>
    <row r="544" spans="1:210" s="4" customFormat="1" ht="15">
      <c r="A544" s="6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AA544" s="2"/>
      <c r="AB544" s="2"/>
      <c r="AC544" s="2"/>
      <c r="AD544" s="2"/>
      <c r="AE544" s="2"/>
      <c r="AF544" s="2"/>
      <c r="AG544" s="2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</row>
    <row r="545" spans="1:210" s="4" customFormat="1" ht="15">
      <c r="A545" s="6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AA545" s="2"/>
      <c r="AB545" s="2"/>
      <c r="AC545" s="2"/>
      <c r="AD545" s="2"/>
      <c r="AE545" s="2"/>
      <c r="AF545" s="2"/>
      <c r="AG545" s="2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</row>
    <row r="546" spans="1:210" s="4" customFormat="1" ht="15">
      <c r="A546" s="6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AA546" s="2"/>
      <c r="AB546" s="2"/>
      <c r="AC546" s="2"/>
      <c r="AD546" s="2"/>
      <c r="AE546" s="2"/>
      <c r="AF546" s="2"/>
      <c r="AG546" s="2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</row>
    <row r="547" spans="1:210" s="4" customFormat="1" ht="15">
      <c r="A547" s="6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AA547" s="2"/>
      <c r="AB547" s="2"/>
      <c r="AC547" s="2"/>
      <c r="AD547" s="2"/>
      <c r="AE547" s="2"/>
      <c r="AF547" s="2"/>
      <c r="AG547" s="2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</row>
    <row r="548" spans="1:210" s="4" customFormat="1" ht="15">
      <c r="A548" s="6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AA548" s="2"/>
      <c r="AB548" s="2"/>
      <c r="AC548" s="2"/>
      <c r="AD548" s="2"/>
      <c r="AE548" s="2"/>
      <c r="AF548" s="2"/>
      <c r="AG548" s="2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</row>
    <row r="549" spans="1:210" s="4" customFormat="1" ht="15">
      <c r="A549" s="6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AA549" s="2"/>
      <c r="AB549" s="2"/>
      <c r="AC549" s="2"/>
      <c r="AD549" s="2"/>
      <c r="AE549" s="2"/>
      <c r="AF549" s="2"/>
      <c r="AG549" s="2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</row>
    <row r="550" spans="1:210" s="4" customFormat="1" ht="15">
      <c r="A550" s="6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AA550" s="2"/>
      <c r="AB550" s="2"/>
      <c r="AC550" s="2"/>
      <c r="AD550" s="2"/>
      <c r="AE550" s="2"/>
      <c r="AF550" s="2"/>
      <c r="AG550" s="2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</row>
    <row r="551" spans="1:210" s="4" customFormat="1" ht="15">
      <c r="A551" s="6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AA551" s="2"/>
      <c r="AB551" s="2"/>
      <c r="AC551" s="2"/>
      <c r="AD551" s="2"/>
      <c r="AE551" s="2"/>
      <c r="AF551" s="2"/>
      <c r="AG551" s="2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</row>
    <row r="552" spans="1:210" s="4" customFormat="1" ht="15">
      <c r="A552" s="6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AA552" s="2"/>
      <c r="AB552" s="2"/>
      <c r="AC552" s="2"/>
      <c r="AD552" s="2"/>
      <c r="AE552" s="2"/>
      <c r="AF552" s="2"/>
      <c r="AG552" s="2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</row>
    <row r="553" spans="1:210" s="4" customFormat="1" ht="15">
      <c r="A553" s="6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AA553" s="2"/>
      <c r="AB553" s="2"/>
      <c r="AC553" s="2"/>
      <c r="AD553" s="2"/>
      <c r="AE553" s="2"/>
      <c r="AF553" s="2"/>
      <c r="AG553" s="2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</row>
    <row r="554" spans="1:210" s="4" customFormat="1" ht="15">
      <c r="A554" s="6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AA554" s="2"/>
      <c r="AB554" s="2"/>
      <c r="AC554" s="2"/>
      <c r="AD554" s="2"/>
      <c r="AE554" s="2"/>
      <c r="AF554" s="2"/>
      <c r="AG554" s="2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</row>
    <row r="555" spans="1:210" s="4" customFormat="1" ht="15">
      <c r="A555" s="6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AA555" s="2"/>
      <c r="AB555" s="2"/>
      <c r="AC555" s="2"/>
      <c r="AD555" s="2"/>
      <c r="AE555" s="2"/>
      <c r="AF555" s="2"/>
      <c r="AG555" s="2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</row>
    <row r="556" spans="1:210" s="4" customFormat="1" ht="15">
      <c r="A556" s="6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AA556" s="2"/>
      <c r="AB556" s="2"/>
      <c r="AC556" s="2"/>
      <c r="AD556" s="2"/>
      <c r="AE556" s="2"/>
      <c r="AF556" s="2"/>
      <c r="AG556" s="2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</row>
    <row r="557" spans="1:210" s="4" customFormat="1" ht="15">
      <c r="A557" s="6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AA557" s="2"/>
      <c r="AB557" s="2"/>
      <c r="AC557" s="2"/>
      <c r="AD557" s="2"/>
      <c r="AE557" s="2"/>
      <c r="AF557" s="2"/>
      <c r="AG557" s="2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</row>
    <row r="558" spans="1:210" s="4" customFormat="1" ht="15">
      <c r="A558" s="6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AA558" s="2"/>
      <c r="AB558" s="2"/>
      <c r="AC558" s="2"/>
      <c r="AD558" s="2"/>
      <c r="AE558" s="2"/>
      <c r="AF558" s="2"/>
      <c r="AG558" s="2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</row>
    <row r="559" spans="1:210" s="4" customFormat="1" ht="15">
      <c r="A559" s="6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AA559" s="2"/>
      <c r="AB559" s="2"/>
      <c r="AC559" s="2"/>
      <c r="AD559" s="2"/>
      <c r="AE559" s="2"/>
      <c r="AF559" s="2"/>
      <c r="AG559" s="2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</row>
    <row r="560" spans="1:210" s="4" customFormat="1" ht="15">
      <c r="A560" s="6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AA560" s="2"/>
      <c r="AB560" s="2"/>
      <c r="AC560" s="2"/>
      <c r="AD560" s="2"/>
      <c r="AE560" s="2"/>
      <c r="AF560" s="2"/>
      <c r="AG560" s="2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</row>
    <row r="561" spans="1:210" s="4" customFormat="1" ht="15">
      <c r="A561" s="6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AA561" s="2"/>
      <c r="AB561" s="2"/>
      <c r="AC561" s="2"/>
      <c r="AD561" s="2"/>
      <c r="AE561" s="2"/>
      <c r="AF561" s="2"/>
      <c r="AG561" s="2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</row>
    <row r="562" spans="1:210" s="4" customFormat="1" ht="15">
      <c r="A562" s="6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AA562" s="2"/>
      <c r="AB562" s="2"/>
      <c r="AC562" s="2"/>
      <c r="AD562" s="2"/>
      <c r="AE562" s="2"/>
      <c r="AF562" s="2"/>
      <c r="AG562" s="2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</row>
    <row r="563" spans="1:210" s="4" customFormat="1" ht="15">
      <c r="A563" s="6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AA563" s="2"/>
      <c r="AB563" s="2"/>
      <c r="AC563" s="2"/>
      <c r="AD563" s="2"/>
      <c r="AE563" s="2"/>
      <c r="AF563" s="2"/>
      <c r="AG563" s="2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</row>
    <row r="564" spans="1:210" s="4" customFormat="1" ht="15">
      <c r="A564" s="6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AA564" s="2"/>
      <c r="AB564" s="2"/>
      <c r="AC564" s="2"/>
      <c r="AD564" s="2"/>
      <c r="AE564" s="2"/>
      <c r="AF564" s="2"/>
      <c r="AG564" s="2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</row>
    <row r="565" spans="1:210" s="4" customFormat="1" ht="15">
      <c r="A565" s="6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AA565" s="2"/>
      <c r="AB565" s="2"/>
      <c r="AC565" s="2"/>
      <c r="AD565" s="2"/>
      <c r="AE565" s="2"/>
      <c r="AF565" s="2"/>
      <c r="AG565" s="2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</row>
    <row r="566" spans="1:210" s="4" customFormat="1" ht="15">
      <c r="A566" s="6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AA566" s="2"/>
      <c r="AB566" s="2"/>
      <c r="AC566" s="2"/>
      <c r="AD566" s="2"/>
      <c r="AE566" s="2"/>
      <c r="AF566" s="2"/>
      <c r="AG566" s="2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</row>
    <row r="567" spans="1:210" s="4" customFormat="1" ht="15">
      <c r="A567" s="6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AA567" s="2"/>
      <c r="AB567" s="2"/>
      <c r="AC567" s="2"/>
      <c r="AD567" s="2"/>
      <c r="AE567" s="2"/>
      <c r="AF567" s="2"/>
      <c r="AG567" s="2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</row>
    <row r="568" spans="1:210" s="4" customFormat="1" ht="15">
      <c r="A568" s="6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AA568" s="2"/>
      <c r="AB568" s="2"/>
      <c r="AC568" s="2"/>
      <c r="AD568" s="2"/>
      <c r="AE568" s="2"/>
      <c r="AF568" s="2"/>
      <c r="AG568" s="2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</row>
    <row r="569" spans="1:210" s="4" customFormat="1" ht="15">
      <c r="A569" s="6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AA569" s="2"/>
      <c r="AB569" s="2"/>
      <c r="AC569" s="2"/>
      <c r="AD569" s="2"/>
      <c r="AE569" s="2"/>
      <c r="AF569" s="2"/>
      <c r="AG569" s="2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</row>
    <row r="570" spans="1:210" s="4" customFormat="1" ht="15">
      <c r="A570" s="6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AA570" s="2"/>
      <c r="AB570" s="2"/>
      <c r="AC570" s="2"/>
      <c r="AD570" s="2"/>
      <c r="AE570" s="2"/>
      <c r="AF570" s="2"/>
      <c r="AG570" s="2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</row>
    <row r="571" spans="1:210" s="4" customFormat="1" ht="15">
      <c r="A571" s="6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AA571" s="2"/>
      <c r="AB571" s="2"/>
      <c r="AC571" s="2"/>
      <c r="AD571" s="2"/>
      <c r="AE571" s="2"/>
      <c r="AF571" s="2"/>
      <c r="AG571" s="2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</row>
    <row r="572" spans="1:210" s="4" customFormat="1" ht="15">
      <c r="A572" s="6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AA572" s="2"/>
      <c r="AB572" s="2"/>
      <c r="AC572" s="2"/>
      <c r="AD572" s="2"/>
      <c r="AE572" s="2"/>
      <c r="AF572" s="2"/>
      <c r="AG572" s="2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</row>
    <row r="573" spans="1:210" s="4" customFormat="1" ht="15">
      <c r="A573" s="6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AA573" s="2"/>
      <c r="AB573" s="2"/>
      <c r="AC573" s="2"/>
      <c r="AD573" s="2"/>
      <c r="AE573" s="2"/>
      <c r="AF573" s="2"/>
      <c r="AG573" s="2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</row>
    <row r="574" spans="1:210" s="4" customFormat="1" ht="15">
      <c r="A574" s="6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AA574" s="2"/>
      <c r="AB574" s="2"/>
      <c r="AC574" s="2"/>
      <c r="AD574" s="2"/>
      <c r="AE574" s="2"/>
      <c r="AF574" s="2"/>
      <c r="AG574" s="2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</row>
    <row r="575" spans="1:210" s="4" customFormat="1" ht="15">
      <c r="A575" s="6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AA575" s="2"/>
      <c r="AB575" s="2"/>
      <c r="AC575" s="2"/>
      <c r="AD575" s="2"/>
      <c r="AE575" s="2"/>
      <c r="AF575" s="2"/>
      <c r="AG575" s="2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</row>
    <row r="576" spans="1:210" s="4" customFormat="1" ht="15">
      <c r="A576" s="6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AA576" s="2"/>
      <c r="AB576" s="2"/>
      <c r="AC576" s="2"/>
      <c r="AD576" s="2"/>
      <c r="AE576" s="2"/>
      <c r="AF576" s="2"/>
      <c r="AG576" s="2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</row>
    <row r="577" spans="1:210" s="4" customFormat="1" ht="15">
      <c r="A577" s="6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AA577" s="2"/>
      <c r="AB577" s="2"/>
      <c r="AC577" s="2"/>
      <c r="AD577" s="2"/>
      <c r="AE577" s="2"/>
      <c r="AF577" s="2"/>
      <c r="AG577" s="2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</row>
    <row r="578" spans="1:210" s="4" customFormat="1" ht="15">
      <c r="A578" s="6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AA578" s="2"/>
      <c r="AB578" s="2"/>
      <c r="AC578" s="2"/>
      <c r="AD578" s="2"/>
      <c r="AE578" s="2"/>
      <c r="AF578" s="2"/>
      <c r="AG578" s="2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</row>
    <row r="579" spans="1:210" s="4" customFormat="1" ht="15">
      <c r="A579" s="6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AA579" s="2"/>
      <c r="AB579" s="2"/>
      <c r="AC579" s="2"/>
      <c r="AD579" s="2"/>
      <c r="AE579" s="2"/>
      <c r="AF579" s="2"/>
      <c r="AG579" s="2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</row>
    <row r="580" spans="1:210" s="4" customFormat="1" ht="15">
      <c r="A580" s="6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AA580" s="2"/>
      <c r="AB580" s="2"/>
      <c r="AC580" s="2"/>
      <c r="AD580" s="2"/>
      <c r="AE580" s="2"/>
      <c r="AF580" s="2"/>
      <c r="AG580" s="2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</row>
    <row r="581" spans="1:210" s="4" customFormat="1" ht="15">
      <c r="A581" s="6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AA581" s="2"/>
      <c r="AB581" s="2"/>
      <c r="AC581" s="2"/>
      <c r="AD581" s="2"/>
      <c r="AE581" s="2"/>
      <c r="AF581" s="2"/>
      <c r="AG581" s="2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</row>
    <row r="582" spans="1:210" s="4" customFormat="1" ht="15">
      <c r="A582" s="6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AA582" s="2"/>
      <c r="AB582" s="2"/>
      <c r="AC582" s="2"/>
      <c r="AD582" s="2"/>
      <c r="AE582" s="2"/>
      <c r="AF582" s="2"/>
      <c r="AG582" s="2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</row>
    <row r="583" spans="1:210" s="4" customFormat="1" ht="15">
      <c r="A583" s="6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AA583" s="2"/>
      <c r="AB583" s="2"/>
      <c r="AC583" s="2"/>
      <c r="AD583" s="2"/>
      <c r="AE583" s="2"/>
      <c r="AF583" s="2"/>
      <c r="AG583" s="2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</row>
    <row r="584" spans="1:210" s="4" customFormat="1" ht="15">
      <c r="A584" s="6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AA584" s="2"/>
      <c r="AB584" s="2"/>
      <c r="AC584" s="2"/>
      <c r="AD584" s="2"/>
      <c r="AE584" s="2"/>
      <c r="AF584" s="2"/>
      <c r="AG584" s="2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</row>
    <row r="585" spans="1:210" s="4" customFormat="1" ht="15">
      <c r="A585" s="6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AA585" s="2"/>
      <c r="AB585" s="2"/>
      <c r="AC585" s="2"/>
      <c r="AD585" s="2"/>
      <c r="AE585" s="2"/>
      <c r="AF585" s="2"/>
      <c r="AG585" s="2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</row>
    <row r="586" spans="1:210" s="4" customFormat="1" ht="15">
      <c r="A586" s="6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AA586" s="2"/>
      <c r="AB586" s="2"/>
      <c r="AC586" s="2"/>
      <c r="AD586" s="2"/>
      <c r="AE586" s="2"/>
      <c r="AF586" s="2"/>
      <c r="AG586" s="2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</row>
    <row r="587" spans="1:210" s="4" customFormat="1" ht="15">
      <c r="A587" s="6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AA587" s="2"/>
      <c r="AB587" s="2"/>
      <c r="AC587" s="2"/>
      <c r="AD587" s="2"/>
      <c r="AE587" s="2"/>
      <c r="AF587" s="2"/>
      <c r="AG587" s="2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</row>
    <row r="588" spans="1:210" s="4" customFormat="1" ht="15">
      <c r="A588" s="6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AA588" s="2"/>
      <c r="AB588" s="2"/>
      <c r="AC588" s="2"/>
      <c r="AD588" s="2"/>
      <c r="AE588" s="2"/>
      <c r="AF588" s="2"/>
      <c r="AG588" s="2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</row>
    <row r="589" spans="1:210" s="4" customFormat="1" ht="15">
      <c r="A589" s="6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AA589" s="2"/>
      <c r="AB589" s="2"/>
      <c r="AC589" s="2"/>
      <c r="AD589" s="2"/>
      <c r="AE589" s="2"/>
      <c r="AF589" s="2"/>
      <c r="AG589" s="2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</row>
    <row r="590" spans="1:210" s="4" customFormat="1" ht="15">
      <c r="A590" s="6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AA590" s="2"/>
      <c r="AB590" s="2"/>
      <c r="AC590" s="2"/>
      <c r="AD590" s="2"/>
      <c r="AE590" s="2"/>
      <c r="AF590" s="2"/>
      <c r="AG590" s="2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</row>
    <row r="591" spans="1:210" s="4" customFormat="1" ht="15">
      <c r="A591" s="6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AA591" s="2"/>
      <c r="AB591" s="2"/>
      <c r="AC591" s="2"/>
      <c r="AD591" s="2"/>
      <c r="AE591" s="2"/>
      <c r="AF591" s="2"/>
      <c r="AG591" s="2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</row>
    <row r="592" spans="1:210" s="4" customFormat="1" ht="15">
      <c r="A592" s="6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AA592" s="2"/>
      <c r="AB592" s="2"/>
      <c r="AC592" s="2"/>
      <c r="AD592" s="2"/>
      <c r="AE592" s="2"/>
      <c r="AF592" s="2"/>
      <c r="AG592" s="2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</row>
    <row r="593" spans="1:210" s="4" customFormat="1" ht="15">
      <c r="A593" s="6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AA593" s="2"/>
      <c r="AB593" s="2"/>
      <c r="AC593" s="2"/>
      <c r="AD593" s="2"/>
      <c r="AE593" s="2"/>
      <c r="AF593" s="2"/>
      <c r="AG593" s="2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</row>
    <row r="594" spans="1:210" s="4" customFormat="1" ht="15">
      <c r="A594" s="6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AA594" s="2"/>
      <c r="AB594" s="2"/>
      <c r="AC594" s="2"/>
      <c r="AD594" s="2"/>
      <c r="AE594" s="2"/>
      <c r="AF594" s="2"/>
      <c r="AG594" s="2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</row>
    <row r="595" spans="1:210" s="4" customFormat="1" ht="15">
      <c r="A595" s="6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AA595" s="2"/>
      <c r="AB595" s="2"/>
      <c r="AC595" s="2"/>
      <c r="AD595" s="2"/>
      <c r="AE595" s="2"/>
      <c r="AF595" s="2"/>
      <c r="AG595" s="2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</row>
    <row r="596" spans="1:210" s="4" customFormat="1" ht="15">
      <c r="A596" s="6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AA596" s="2"/>
      <c r="AB596" s="2"/>
      <c r="AC596" s="2"/>
      <c r="AD596" s="2"/>
      <c r="AE596" s="2"/>
      <c r="AF596" s="2"/>
      <c r="AG596" s="2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</row>
    <row r="597" spans="1:210" s="4" customFormat="1" ht="15">
      <c r="A597" s="6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AA597" s="2"/>
      <c r="AB597" s="2"/>
      <c r="AC597" s="2"/>
      <c r="AD597" s="2"/>
      <c r="AE597" s="2"/>
      <c r="AF597" s="2"/>
      <c r="AG597" s="2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</row>
    <row r="598" spans="1:210" s="4" customFormat="1" ht="15">
      <c r="A598" s="6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AA598" s="2"/>
      <c r="AB598" s="2"/>
      <c r="AC598" s="2"/>
      <c r="AD598" s="2"/>
      <c r="AE598" s="2"/>
      <c r="AF598" s="2"/>
      <c r="AG598" s="2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</row>
    <row r="599" spans="1:210" s="4" customFormat="1" ht="15">
      <c r="A599" s="6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AA599" s="2"/>
      <c r="AB599" s="2"/>
      <c r="AC599" s="2"/>
      <c r="AD599" s="2"/>
      <c r="AE599" s="2"/>
      <c r="AF599" s="2"/>
      <c r="AG599" s="2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</row>
    <row r="600" spans="1:210" s="4" customFormat="1" ht="15">
      <c r="A600" s="6"/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AA600" s="2"/>
      <c r="AB600" s="2"/>
      <c r="AC600" s="2"/>
      <c r="AD600" s="2"/>
      <c r="AE600" s="2"/>
      <c r="AF600" s="2"/>
      <c r="AG600" s="2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</row>
    <row r="601" spans="1:210" s="4" customFormat="1" ht="15">
      <c r="A601" s="6"/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AA601" s="2"/>
      <c r="AB601" s="2"/>
      <c r="AC601" s="2"/>
      <c r="AD601" s="2"/>
      <c r="AE601" s="2"/>
      <c r="AF601" s="2"/>
      <c r="AG601" s="2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</row>
    <row r="602" spans="1:210" s="4" customFormat="1" ht="15">
      <c r="A602" s="6"/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AA602" s="2"/>
      <c r="AB602" s="2"/>
      <c r="AC602" s="2"/>
      <c r="AD602" s="2"/>
      <c r="AE602" s="2"/>
      <c r="AF602" s="2"/>
      <c r="AG602" s="2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</row>
    <row r="603" spans="1:210" s="4" customFormat="1" ht="15">
      <c r="A603" s="6"/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AA603" s="2"/>
      <c r="AB603" s="2"/>
      <c r="AC603" s="2"/>
      <c r="AD603" s="2"/>
      <c r="AE603" s="2"/>
      <c r="AF603" s="2"/>
      <c r="AG603" s="2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</row>
    <row r="604" spans="1:210" s="4" customFormat="1" ht="15">
      <c r="A604" s="6"/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AA604" s="2"/>
      <c r="AB604" s="2"/>
      <c r="AC604" s="2"/>
      <c r="AD604" s="2"/>
      <c r="AE604" s="2"/>
      <c r="AF604" s="2"/>
      <c r="AG604" s="2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</row>
    <row r="605" spans="1:210" s="4" customFormat="1" ht="15">
      <c r="A605" s="6"/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AA605" s="2"/>
      <c r="AB605" s="2"/>
      <c r="AC605" s="2"/>
      <c r="AD605" s="2"/>
      <c r="AE605" s="2"/>
      <c r="AF605" s="2"/>
      <c r="AG605" s="2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</row>
    <row r="606" spans="1:210" s="4" customFormat="1" ht="15">
      <c r="A606" s="6"/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AA606" s="2"/>
      <c r="AB606" s="2"/>
      <c r="AC606" s="2"/>
      <c r="AD606" s="2"/>
      <c r="AE606" s="2"/>
      <c r="AF606" s="2"/>
      <c r="AG606" s="2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</row>
    <row r="607" spans="1:210" s="4" customFormat="1" ht="15">
      <c r="A607" s="6"/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AA607" s="2"/>
      <c r="AB607" s="2"/>
      <c r="AC607" s="2"/>
      <c r="AD607" s="2"/>
      <c r="AE607" s="2"/>
      <c r="AF607" s="2"/>
      <c r="AG607" s="2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</row>
    <row r="608" spans="1:210" s="4" customFormat="1" ht="15">
      <c r="A608" s="6"/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AA608" s="2"/>
      <c r="AB608" s="2"/>
      <c r="AC608" s="2"/>
      <c r="AD608" s="2"/>
      <c r="AE608" s="2"/>
      <c r="AF608" s="2"/>
      <c r="AG608" s="2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</row>
    <row r="609" spans="1:210" s="4" customFormat="1" ht="15">
      <c r="A609" s="6"/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AA609" s="2"/>
      <c r="AB609" s="2"/>
      <c r="AC609" s="2"/>
      <c r="AD609" s="2"/>
      <c r="AE609" s="2"/>
      <c r="AF609" s="2"/>
      <c r="AG609" s="2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</row>
    <row r="610" spans="1:210" s="4" customFormat="1" ht="15">
      <c r="A610" s="6"/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AA610" s="2"/>
      <c r="AB610" s="2"/>
      <c r="AC610" s="2"/>
      <c r="AD610" s="2"/>
      <c r="AE610" s="2"/>
      <c r="AF610" s="2"/>
      <c r="AG610" s="2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</row>
    <row r="611" spans="1:210" s="4" customFormat="1" ht="15">
      <c r="A611" s="6"/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AA611" s="2"/>
      <c r="AB611" s="2"/>
      <c r="AC611" s="2"/>
      <c r="AD611" s="2"/>
      <c r="AE611" s="2"/>
      <c r="AF611" s="2"/>
      <c r="AG611" s="2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</row>
    <row r="612" spans="1:210" s="4" customFormat="1" ht="15">
      <c r="A612" s="6"/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AA612" s="2"/>
      <c r="AB612" s="2"/>
      <c r="AC612" s="2"/>
      <c r="AD612" s="2"/>
      <c r="AE612" s="2"/>
      <c r="AF612" s="2"/>
      <c r="AG612" s="2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</row>
    <row r="613" spans="1:210" s="4" customFormat="1" ht="15">
      <c r="A613" s="6"/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AA613" s="2"/>
      <c r="AB613" s="2"/>
      <c r="AC613" s="2"/>
      <c r="AD613" s="2"/>
      <c r="AE613" s="2"/>
      <c r="AF613" s="2"/>
      <c r="AG613" s="2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</row>
    <row r="614" spans="1:210" s="4" customFormat="1" ht="15">
      <c r="A614" s="6"/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AA614" s="2"/>
      <c r="AB614" s="2"/>
      <c r="AC614" s="2"/>
      <c r="AD614" s="2"/>
      <c r="AE614" s="2"/>
      <c r="AF614" s="2"/>
      <c r="AG614" s="2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</row>
    <row r="615" spans="1:210" s="4" customFormat="1" ht="15">
      <c r="A615" s="6"/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AA615" s="2"/>
      <c r="AB615" s="2"/>
      <c r="AC615" s="2"/>
      <c r="AD615" s="2"/>
      <c r="AE615" s="2"/>
      <c r="AF615" s="2"/>
      <c r="AG615" s="2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</row>
    <row r="616" spans="1:210" s="4" customFormat="1" ht="15">
      <c r="A616" s="6"/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AA616" s="2"/>
      <c r="AB616" s="2"/>
      <c r="AC616" s="2"/>
      <c r="AD616" s="2"/>
      <c r="AE616" s="2"/>
      <c r="AF616" s="2"/>
      <c r="AG616" s="2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</row>
    <row r="617" spans="1:210" s="4" customFormat="1" ht="15">
      <c r="A617" s="6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AA617" s="2"/>
      <c r="AB617" s="2"/>
      <c r="AC617" s="2"/>
      <c r="AD617" s="2"/>
      <c r="AE617" s="2"/>
      <c r="AF617" s="2"/>
      <c r="AG617" s="2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</row>
    <row r="618" spans="1:210" s="4" customFormat="1" ht="15">
      <c r="A618" s="6"/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AA618" s="2"/>
      <c r="AB618" s="2"/>
      <c r="AC618" s="2"/>
      <c r="AD618" s="2"/>
      <c r="AE618" s="2"/>
      <c r="AF618" s="2"/>
      <c r="AG618" s="2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</row>
    <row r="619" spans="1:210" s="4" customFormat="1" ht="15">
      <c r="A619" s="6"/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AA619" s="2"/>
      <c r="AB619" s="2"/>
      <c r="AC619" s="2"/>
      <c r="AD619" s="2"/>
      <c r="AE619" s="2"/>
      <c r="AF619" s="2"/>
      <c r="AG619" s="2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</row>
    <row r="620" spans="1:210" s="4" customFormat="1" ht="15">
      <c r="A620" s="6"/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AA620" s="2"/>
      <c r="AB620" s="2"/>
      <c r="AC620" s="2"/>
      <c r="AD620" s="2"/>
      <c r="AE620" s="2"/>
      <c r="AF620" s="2"/>
      <c r="AG620" s="2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</row>
    <row r="621" spans="1:210" s="4" customFormat="1" ht="15">
      <c r="A621" s="6"/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AA621" s="2"/>
      <c r="AB621" s="2"/>
      <c r="AC621" s="2"/>
      <c r="AD621" s="2"/>
      <c r="AE621" s="2"/>
      <c r="AF621" s="2"/>
      <c r="AG621" s="2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</row>
    <row r="622" spans="1:210" s="4" customFormat="1" ht="15">
      <c r="A622" s="6"/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AA622" s="2"/>
      <c r="AB622" s="2"/>
      <c r="AC622" s="2"/>
      <c r="AD622" s="2"/>
      <c r="AE622" s="2"/>
      <c r="AF622" s="2"/>
      <c r="AG622" s="2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</row>
    <row r="623" spans="1:210" s="4" customFormat="1" ht="15">
      <c r="A623" s="6"/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AA623" s="2"/>
      <c r="AB623" s="2"/>
      <c r="AC623" s="2"/>
      <c r="AD623" s="2"/>
      <c r="AE623" s="2"/>
      <c r="AF623" s="2"/>
      <c r="AG623" s="2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</row>
    <row r="624" spans="1:210" s="4" customFormat="1" ht="15">
      <c r="A624" s="6"/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AA624" s="2"/>
      <c r="AB624" s="2"/>
      <c r="AC624" s="2"/>
      <c r="AD624" s="2"/>
      <c r="AE624" s="2"/>
      <c r="AF624" s="2"/>
      <c r="AG624" s="2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</row>
    <row r="625" spans="1:210" s="4" customFormat="1" ht="15">
      <c r="A625" s="6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AA625" s="2"/>
      <c r="AB625" s="2"/>
      <c r="AC625" s="2"/>
      <c r="AD625" s="2"/>
      <c r="AE625" s="2"/>
      <c r="AF625" s="2"/>
      <c r="AG625" s="2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</row>
    <row r="626" spans="1:210" s="4" customFormat="1" ht="15">
      <c r="A626" s="6"/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AA626" s="2"/>
      <c r="AB626" s="2"/>
      <c r="AC626" s="2"/>
      <c r="AD626" s="2"/>
      <c r="AE626" s="2"/>
      <c r="AF626" s="2"/>
      <c r="AG626" s="2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</row>
    <row r="627" spans="1:210" s="4" customFormat="1" ht="15">
      <c r="A627" s="6"/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AA627" s="2"/>
      <c r="AB627" s="2"/>
      <c r="AC627" s="2"/>
      <c r="AD627" s="2"/>
      <c r="AE627" s="2"/>
      <c r="AF627" s="2"/>
      <c r="AG627" s="2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</row>
    <row r="628" spans="1:210" s="4" customFormat="1" ht="15">
      <c r="A628" s="6"/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AA628" s="2"/>
      <c r="AB628" s="2"/>
      <c r="AC628" s="2"/>
      <c r="AD628" s="2"/>
      <c r="AE628" s="2"/>
      <c r="AF628" s="2"/>
      <c r="AG628" s="2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</row>
    <row r="629" spans="1:210" s="4" customFormat="1" ht="15">
      <c r="A629" s="6"/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AA629" s="2"/>
      <c r="AB629" s="2"/>
      <c r="AC629" s="2"/>
      <c r="AD629" s="2"/>
      <c r="AE629" s="2"/>
      <c r="AF629" s="2"/>
      <c r="AG629" s="2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</row>
    <row r="630" spans="1:210" s="4" customFormat="1" ht="15">
      <c r="A630" s="6"/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AA630" s="2"/>
      <c r="AB630" s="2"/>
      <c r="AC630" s="2"/>
      <c r="AD630" s="2"/>
      <c r="AE630" s="2"/>
      <c r="AF630" s="2"/>
      <c r="AG630" s="2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</row>
    <row r="631" spans="1:210" s="4" customFormat="1" ht="15">
      <c r="A631" s="6"/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AA631" s="2"/>
      <c r="AB631" s="2"/>
      <c r="AC631" s="2"/>
      <c r="AD631" s="2"/>
      <c r="AE631" s="2"/>
      <c r="AF631" s="2"/>
      <c r="AG631" s="2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</row>
    <row r="632" spans="1:210" s="4" customFormat="1" ht="15">
      <c r="A632" s="6"/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AA632" s="2"/>
      <c r="AB632" s="2"/>
      <c r="AC632" s="2"/>
      <c r="AD632" s="2"/>
      <c r="AE632" s="2"/>
      <c r="AF632" s="2"/>
      <c r="AG632" s="2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</row>
    <row r="633" spans="1:210" s="4" customFormat="1" ht="15">
      <c r="A633" s="6"/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AA633" s="2"/>
      <c r="AB633" s="2"/>
      <c r="AC633" s="2"/>
      <c r="AD633" s="2"/>
      <c r="AE633" s="2"/>
      <c r="AF633" s="2"/>
      <c r="AG633" s="2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</row>
    <row r="634" spans="1:210" s="4" customFormat="1" ht="15">
      <c r="A634" s="6"/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AA634" s="2"/>
      <c r="AB634" s="2"/>
      <c r="AC634" s="2"/>
      <c r="AD634" s="2"/>
      <c r="AE634" s="2"/>
      <c r="AF634" s="2"/>
      <c r="AG634" s="2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</row>
    <row r="635" spans="1:210" s="4" customFormat="1" ht="15">
      <c r="A635" s="6"/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AA635" s="2"/>
      <c r="AB635" s="2"/>
      <c r="AC635" s="2"/>
      <c r="AD635" s="2"/>
      <c r="AE635" s="2"/>
      <c r="AF635" s="2"/>
      <c r="AG635" s="2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</row>
    <row r="636" spans="1:210" s="4" customFormat="1" ht="15">
      <c r="A636" s="6"/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AA636" s="2"/>
      <c r="AB636" s="2"/>
      <c r="AC636" s="2"/>
      <c r="AD636" s="2"/>
      <c r="AE636" s="2"/>
      <c r="AF636" s="2"/>
      <c r="AG636" s="2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</row>
    <row r="637" spans="1:210" s="4" customFormat="1" ht="15">
      <c r="A637" s="6"/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AA637" s="2"/>
      <c r="AB637" s="2"/>
      <c r="AC637" s="2"/>
      <c r="AD637" s="2"/>
      <c r="AE637" s="2"/>
      <c r="AF637" s="2"/>
      <c r="AG637" s="2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</row>
    <row r="638" spans="1:210" s="4" customFormat="1" ht="15">
      <c r="A638" s="6"/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AA638" s="2"/>
      <c r="AB638" s="2"/>
      <c r="AC638" s="2"/>
      <c r="AD638" s="2"/>
      <c r="AE638" s="2"/>
      <c r="AF638" s="2"/>
      <c r="AG638" s="2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</row>
    <row r="639" spans="1:210" s="4" customFormat="1" ht="15">
      <c r="A639" s="6"/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AA639" s="2"/>
      <c r="AB639" s="2"/>
      <c r="AC639" s="2"/>
      <c r="AD639" s="2"/>
      <c r="AE639" s="2"/>
      <c r="AF639" s="2"/>
      <c r="AG639" s="2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</row>
    <row r="640" spans="1:210" s="4" customFormat="1" ht="15">
      <c r="A640" s="6"/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AA640" s="2"/>
      <c r="AB640" s="2"/>
      <c r="AC640" s="2"/>
      <c r="AD640" s="2"/>
      <c r="AE640" s="2"/>
      <c r="AF640" s="2"/>
      <c r="AG640" s="2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</row>
    <row r="641" spans="1:210" s="4" customFormat="1" ht="15">
      <c r="A641" s="6"/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AA641" s="2"/>
      <c r="AB641" s="2"/>
      <c r="AC641" s="2"/>
      <c r="AD641" s="2"/>
      <c r="AE641" s="2"/>
      <c r="AF641" s="2"/>
      <c r="AG641" s="2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</row>
    <row r="642" spans="1:210" s="4" customFormat="1" ht="15">
      <c r="A642" s="6"/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AA642" s="2"/>
      <c r="AB642" s="2"/>
      <c r="AC642" s="2"/>
      <c r="AD642" s="2"/>
      <c r="AE642" s="2"/>
      <c r="AF642" s="2"/>
      <c r="AG642" s="2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</row>
    <row r="643" spans="1:210" s="4" customFormat="1" ht="15">
      <c r="A643" s="6"/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AA643" s="2"/>
      <c r="AB643" s="2"/>
      <c r="AC643" s="2"/>
      <c r="AD643" s="2"/>
      <c r="AE643" s="2"/>
      <c r="AF643" s="2"/>
      <c r="AG643" s="2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</row>
    <row r="644" spans="1:210" s="4" customFormat="1" ht="15">
      <c r="A644" s="6"/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AA644" s="2"/>
      <c r="AB644" s="2"/>
      <c r="AC644" s="2"/>
      <c r="AD644" s="2"/>
      <c r="AE644" s="2"/>
      <c r="AF644" s="2"/>
      <c r="AG644" s="2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</row>
    <row r="645" spans="1:210" s="4" customFormat="1" ht="15">
      <c r="A645" s="6"/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AA645" s="2"/>
      <c r="AB645" s="2"/>
      <c r="AC645" s="2"/>
      <c r="AD645" s="2"/>
      <c r="AE645" s="2"/>
      <c r="AF645" s="2"/>
      <c r="AG645" s="2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</row>
    <row r="646" spans="1:210" s="4" customFormat="1" ht="15">
      <c r="A646" s="6"/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AA646" s="2"/>
      <c r="AB646" s="2"/>
      <c r="AC646" s="2"/>
      <c r="AD646" s="2"/>
      <c r="AE646" s="2"/>
      <c r="AF646" s="2"/>
      <c r="AG646" s="2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</row>
    <row r="647" spans="1:210" s="4" customFormat="1" ht="15">
      <c r="A647" s="6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AA647" s="2"/>
      <c r="AB647" s="2"/>
      <c r="AC647" s="2"/>
      <c r="AD647" s="2"/>
      <c r="AE647" s="2"/>
      <c r="AF647" s="2"/>
      <c r="AG647" s="2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</row>
    <row r="648" spans="1:210" s="4" customFormat="1" ht="15">
      <c r="A648" s="6"/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AA648" s="2"/>
      <c r="AB648" s="2"/>
      <c r="AC648" s="2"/>
      <c r="AD648" s="2"/>
      <c r="AE648" s="2"/>
      <c r="AF648" s="2"/>
      <c r="AG648" s="2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</row>
    <row r="649" spans="1:210" s="4" customFormat="1" ht="15">
      <c r="A649" s="6"/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AA649" s="2"/>
      <c r="AB649" s="2"/>
      <c r="AC649" s="2"/>
      <c r="AD649" s="2"/>
      <c r="AE649" s="2"/>
      <c r="AF649" s="2"/>
      <c r="AG649" s="2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</row>
    <row r="650" spans="1:210" s="4" customFormat="1" ht="15">
      <c r="A650" s="6"/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AA650" s="2"/>
      <c r="AB650" s="2"/>
      <c r="AC650" s="2"/>
      <c r="AD650" s="2"/>
      <c r="AE650" s="2"/>
      <c r="AF650" s="2"/>
      <c r="AG650" s="2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</row>
    <row r="651" spans="1:210" s="4" customFormat="1" ht="15">
      <c r="A651" s="6"/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AA651" s="2"/>
      <c r="AB651" s="2"/>
      <c r="AC651" s="2"/>
      <c r="AD651" s="2"/>
      <c r="AE651" s="2"/>
      <c r="AF651" s="2"/>
      <c r="AG651" s="2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</row>
    <row r="652" spans="1:210" s="4" customFormat="1" ht="15">
      <c r="A652" s="6"/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AA652" s="2"/>
      <c r="AB652" s="2"/>
      <c r="AC652" s="2"/>
      <c r="AD652" s="2"/>
      <c r="AE652" s="2"/>
      <c r="AF652" s="2"/>
      <c r="AG652" s="2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</row>
    <row r="653" spans="1:210" s="4" customFormat="1" ht="15">
      <c r="A653" s="6"/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AA653" s="2"/>
      <c r="AB653" s="2"/>
      <c r="AC653" s="2"/>
      <c r="AD653" s="2"/>
      <c r="AE653" s="2"/>
      <c r="AF653" s="2"/>
      <c r="AG653" s="2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</row>
    <row r="654" spans="1:210" s="4" customFormat="1" ht="15">
      <c r="A654" s="6"/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AA654" s="2"/>
      <c r="AB654" s="2"/>
      <c r="AC654" s="2"/>
      <c r="AD654" s="2"/>
      <c r="AE654" s="2"/>
      <c r="AF654" s="2"/>
      <c r="AG654" s="2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</row>
    <row r="655" spans="1:210" s="4" customFormat="1" ht="15">
      <c r="A655" s="6"/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AA655" s="2"/>
      <c r="AB655" s="2"/>
      <c r="AC655" s="2"/>
      <c r="AD655" s="2"/>
      <c r="AE655" s="2"/>
      <c r="AF655" s="2"/>
      <c r="AG655" s="2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</row>
    <row r="656" spans="1:210" s="4" customFormat="1" ht="15">
      <c r="A656" s="6"/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AA656" s="2"/>
      <c r="AB656" s="2"/>
      <c r="AC656" s="2"/>
      <c r="AD656" s="2"/>
      <c r="AE656" s="2"/>
      <c r="AF656" s="2"/>
      <c r="AG656" s="2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</row>
    <row r="657" spans="1:210" s="4" customFormat="1" ht="15">
      <c r="A657" s="6"/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AA657" s="2"/>
      <c r="AB657" s="2"/>
      <c r="AC657" s="2"/>
      <c r="AD657" s="2"/>
      <c r="AE657" s="2"/>
      <c r="AF657" s="2"/>
      <c r="AG657" s="2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</row>
    <row r="658" spans="1:210" s="4" customFormat="1" ht="15">
      <c r="A658" s="6"/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AA658" s="2"/>
      <c r="AB658" s="2"/>
      <c r="AC658" s="2"/>
      <c r="AD658" s="2"/>
      <c r="AE658" s="2"/>
      <c r="AF658" s="2"/>
      <c r="AG658" s="2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</row>
    <row r="659" spans="1:210" s="4" customFormat="1" ht="15">
      <c r="A659" s="6"/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AA659" s="2"/>
      <c r="AB659" s="2"/>
      <c r="AC659" s="2"/>
      <c r="AD659" s="2"/>
      <c r="AE659" s="2"/>
      <c r="AF659" s="2"/>
      <c r="AG659" s="2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</row>
    <row r="660" spans="1:210" s="4" customFormat="1" ht="15">
      <c r="A660" s="6"/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AA660" s="2"/>
      <c r="AB660" s="2"/>
      <c r="AC660" s="2"/>
      <c r="AD660" s="2"/>
      <c r="AE660" s="2"/>
      <c r="AF660" s="2"/>
      <c r="AG660" s="2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</row>
    <row r="661" spans="1:210" s="4" customFormat="1" ht="15">
      <c r="A661" s="6"/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AA661" s="2"/>
      <c r="AB661" s="2"/>
      <c r="AC661" s="2"/>
      <c r="AD661" s="2"/>
      <c r="AE661" s="2"/>
      <c r="AF661" s="2"/>
      <c r="AG661" s="2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</row>
    <row r="662" spans="1:210" s="4" customFormat="1" ht="15">
      <c r="A662" s="6"/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AA662" s="2"/>
      <c r="AB662" s="2"/>
      <c r="AC662" s="2"/>
      <c r="AD662" s="2"/>
      <c r="AE662" s="2"/>
      <c r="AF662" s="2"/>
      <c r="AG662" s="2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</row>
    <row r="663" spans="1:210" s="4" customFormat="1" ht="15">
      <c r="A663" s="6"/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AA663" s="2"/>
      <c r="AB663" s="2"/>
      <c r="AC663" s="2"/>
      <c r="AD663" s="2"/>
      <c r="AE663" s="2"/>
      <c r="AF663" s="2"/>
      <c r="AG663" s="2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</row>
    <row r="664" spans="1:210" s="4" customFormat="1" ht="15">
      <c r="A664" s="6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AA664" s="2"/>
      <c r="AB664" s="2"/>
      <c r="AC664" s="2"/>
      <c r="AD664" s="2"/>
      <c r="AE664" s="2"/>
      <c r="AF664" s="2"/>
      <c r="AG664" s="2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</row>
    <row r="665" spans="1:210" s="4" customFormat="1" ht="15">
      <c r="A665" s="6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AA665" s="2"/>
      <c r="AB665" s="2"/>
      <c r="AC665" s="2"/>
      <c r="AD665" s="2"/>
      <c r="AE665" s="2"/>
      <c r="AF665" s="2"/>
      <c r="AG665" s="2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</row>
    <row r="666" spans="1:210" s="4" customFormat="1" ht="15">
      <c r="A666" s="6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AA666" s="2"/>
      <c r="AB666" s="2"/>
      <c r="AC666" s="2"/>
      <c r="AD666" s="2"/>
      <c r="AE666" s="2"/>
      <c r="AF666" s="2"/>
      <c r="AG666" s="2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</row>
    <row r="667" spans="1:210" s="4" customFormat="1" ht="15">
      <c r="A667" s="6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AA667" s="2"/>
      <c r="AB667" s="2"/>
      <c r="AC667" s="2"/>
      <c r="AD667" s="2"/>
      <c r="AE667" s="2"/>
      <c r="AF667" s="2"/>
      <c r="AG667" s="2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</row>
    <row r="668" spans="1:210" s="4" customFormat="1" ht="15">
      <c r="A668" s="6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AA668" s="2"/>
      <c r="AB668" s="2"/>
      <c r="AC668" s="2"/>
      <c r="AD668" s="2"/>
      <c r="AE668" s="2"/>
      <c r="AF668" s="2"/>
      <c r="AG668" s="2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</row>
    <row r="669" spans="1:210" s="4" customFormat="1" ht="15">
      <c r="A669" s="6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AA669" s="2"/>
      <c r="AB669" s="2"/>
      <c r="AC669" s="2"/>
      <c r="AD669" s="2"/>
      <c r="AE669" s="2"/>
      <c r="AF669" s="2"/>
      <c r="AG669" s="2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</row>
    <row r="670" spans="1:210" s="4" customFormat="1" ht="15">
      <c r="A670" s="6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AA670" s="2"/>
      <c r="AB670" s="2"/>
      <c r="AC670" s="2"/>
      <c r="AD670" s="2"/>
      <c r="AE670" s="2"/>
      <c r="AF670" s="2"/>
      <c r="AG670" s="2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</row>
    <row r="671" spans="1:210" s="4" customFormat="1" ht="15">
      <c r="A671" s="6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AA671" s="2"/>
      <c r="AB671" s="2"/>
      <c r="AC671" s="2"/>
      <c r="AD671" s="2"/>
      <c r="AE671" s="2"/>
      <c r="AF671" s="2"/>
      <c r="AG671" s="2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</row>
    <row r="672" spans="1:210" s="4" customFormat="1" ht="15">
      <c r="A672" s="6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AA672" s="2"/>
      <c r="AB672" s="2"/>
      <c r="AC672" s="2"/>
      <c r="AD672" s="2"/>
      <c r="AE672" s="2"/>
      <c r="AF672" s="2"/>
      <c r="AG672" s="2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</row>
    <row r="673" spans="1:210" s="4" customFormat="1" ht="15">
      <c r="A673" s="6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AA673" s="2"/>
      <c r="AB673" s="2"/>
      <c r="AC673" s="2"/>
      <c r="AD673" s="2"/>
      <c r="AE673" s="2"/>
      <c r="AF673" s="2"/>
      <c r="AG673" s="2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</row>
    <row r="674" spans="1:210" s="4" customFormat="1" ht="15">
      <c r="A674" s="6"/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AA674" s="2"/>
      <c r="AB674" s="2"/>
      <c r="AC674" s="2"/>
      <c r="AD674" s="2"/>
      <c r="AE674" s="2"/>
      <c r="AF674" s="2"/>
      <c r="AG674" s="2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</row>
    <row r="675" spans="1:210" s="4" customFormat="1" ht="15">
      <c r="A675" s="6"/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AA675" s="2"/>
      <c r="AB675" s="2"/>
      <c r="AC675" s="2"/>
      <c r="AD675" s="2"/>
      <c r="AE675" s="2"/>
      <c r="AF675" s="2"/>
      <c r="AG675" s="2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</row>
    <row r="676" spans="1:210" s="4" customFormat="1" ht="15">
      <c r="A676" s="6"/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AA676" s="2"/>
      <c r="AB676" s="2"/>
      <c r="AC676" s="2"/>
      <c r="AD676" s="2"/>
      <c r="AE676" s="2"/>
      <c r="AF676" s="2"/>
      <c r="AG676" s="2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</row>
    <row r="677" spans="1:210" s="4" customFormat="1" ht="15">
      <c r="A677" s="6"/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AA677" s="2"/>
      <c r="AB677" s="2"/>
      <c r="AC677" s="2"/>
      <c r="AD677" s="2"/>
      <c r="AE677" s="2"/>
      <c r="AF677" s="2"/>
      <c r="AG677" s="2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</row>
    <row r="678" spans="1:210" s="4" customFormat="1" ht="15">
      <c r="A678" s="6"/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AA678" s="2"/>
      <c r="AB678" s="2"/>
      <c r="AC678" s="2"/>
      <c r="AD678" s="2"/>
      <c r="AE678" s="2"/>
      <c r="AF678" s="2"/>
      <c r="AG678" s="2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</row>
    <row r="679" spans="1:210" s="4" customFormat="1" ht="15">
      <c r="A679" s="6"/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AA679" s="2"/>
      <c r="AB679" s="2"/>
      <c r="AC679" s="2"/>
      <c r="AD679" s="2"/>
      <c r="AE679" s="2"/>
      <c r="AF679" s="2"/>
      <c r="AG679" s="2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</row>
    <row r="680" spans="1:210" s="4" customFormat="1" ht="15">
      <c r="A680" s="6"/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AA680" s="2"/>
      <c r="AB680" s="2"/>
      <c r="AC680" s="2"/>
      <c r="AD680" s="2"/>
      <c r="AE680" s="2"/>
      <c r="AF680" s="2"/>
      <c r="AG680" s="2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</row>
    <row r="681" spans="1:210" s="4" customFormat="1" ht="15">
      <c r="A681" s="6"/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AA681" s="2"/>
      <c r="AB681" s="2"/>
      <c r="AC681" s="2"/>
      <c r="AD681" s="2"/>
      <c r="AE681" s="2"/>
      <c r="AF681" s="2"/>
      <c r="AG681" s="2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</row>
    <row r="682" spans="1:210" s="4" customFormat="1" ht="15">
      <c r="A682" s="6"/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AA682" s="2"/>
      <c r="AB682" s="2"/>
      <c r="AC682" s="2"/>
      <c r="AD682" s="2"/>
      <c r="AE682" s="2"/>
      <c r="AF682" s="2"/>
      <c r="AG682" s="2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</row>
    <row r="683" spans="1:210" s="4" customFormat="1" ht="15">
      <c r="A683" s="6"/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AA683" s="2"/>
      <c r="AB683" s="2"/>
      <c r="AC683" s="2"/>
      <c r="AD683" s="2"/>
      <c r="AE683" s="2"/>
      <c r="AF683" s="2"/>
      <c r="AG683" s="2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</row>
    <row r="684" spans="1:210" s="4" customFormat="1" ht="15">
      <c r="A684" s="6"/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AA684" s="2"/>
      <c r="AB684" s="2"/>
      <c r="AC684" s="2"/>
      <c r="AD684" s="2"/>
      <c r="AE684" s="2"/>
      <c r="AF684" s="2"/>
      <c r="AG684" s="2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</row>
    <row r="685" spans="1:210" s="4" customFormat="1" ht="15">
      <c r="A685" s="6"/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AA685" s="2"/>
      <c r="AB685" s="2"/>
      <c r="AC685" s="2"/>
      <c r="AD685" s="2"/>
      <c r="AE685" s="2"/>
      <c r="AF685" s="2"/>
      <c r="AG685" s="2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</row>
    <row r="686" spans="1:210" s="4" customFormat="1" ht="15">
      <c r="A686" s="6"/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AA686" s="2"/>
      <c r="AB686" s="2"/>
      <c r="AC686" s="2"/>
      <c r="AD686" s="2"/>
      <c r="AE686" s="2"/>
      <c r="AF686" s="2"/>
      <c r="AG686" s="2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</row>
    <row r="687" spans="1:210" s="4" customFormat="1" ht="15">
      <c r="A687" s="6"/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AA687" s="2"/>
      <c r="AB687" s="2"/>
      <c r="AC687" s="2"/>
      <c r="AD687" s="2"/>
      <c r="AE687" s="2"/>
      <c r="AF687" s="2"/>
      <c r="AG687" s="2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</row>
    <row r="688" spans="1:210" s="4" customFormat="1" ht="15">
      <c r="A688" s="6"/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AA688" s="2"/>
      <c r="AB688" s="2"/>
      <c r="AC688" s="2"/>
      <c r="AD688" s="2"/>
      <c r="AE688" s="2"/>
      <c r="AF688" s="2"/>
      <c r="AG688" s="2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</row>
    <row r="689" spans="1:210" s="4" customFormat="1" ht="15">
      <c r="A689" s="6"/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AA689" s="2"/>
      <c r="AB689" s="2"/>
      <c r="AC689" s="2"/>
      <c r="AD689" s="2"/>
      <c r="AE689" s="2"/>
      <c r="AF689" s="2"/>
      <c r="AG689" s="2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</row>
    <row r="690" spans="1:210" s="4" customFormat="1" ht="15">
      <c r="A690" s="6"/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AA690" s="2"/>
      <c r="AB690" s="2"/>
      <c r="AC690" s="2"/>
      <c r="AD690" s="2"/>
      <c r="AE690" s="2"/>
      <c r="AF690" s="2"/>
      <c r="AG690" s="2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</row>
    <row r="691" spans="1:210" s="4" customFormat="1" ht="15">
      <c r="A691" s="6"/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AA691" s="2"/>
      <c r="AB691" s="2"/>
      <c r="AC691" s="2"/>
      <c r="AD691" s="2"/>
      <c r="AE691" s="2"/>
      <c r="AF691" s="2"/>
      <c r="AG691" s="2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</row>
    <row r="692" spans="1:210" s="4" customFormat="1" ht="15">
      <c r="A692" s="6"/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AA692" s="2"/>
      <c r="AB692" s="2"/>
      <c r="AC692" s="2"/>
      <c r="AD692" s="2"/>
      <c r="AE692" s="2"/>
      <c r="AF692" s="2"/>
      <c r="AG692" s="2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</row>
    <row r="693" spans="1:210" s="4" customFormat="1" ht="15">
      <c r="A693" s="6"/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AA693" s="2"/>
      <c r="AB693" s="2"/>
      <c r="AC693" s="2"/>
      <c r="AD693" s="2"/>
      <c r="AE693" s="2"/>
      <c r="AF693" s="2"/>
      <c r="AG693" s="2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</row>
    <row r="694" spans="1:210" s="4" customFormat="1" ht="15">
      <c r="A694" s="6"/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AA694" s="2"/>
      <c r="AB694" s="2"/>
      <c r="AC694" s="2"/>
      <c r="AD694" s="2"/>
      <c r="AE694" s="2"/>
      <c r="AF694" s="2"/>
      <c r="AG694" s="2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</row>
    <row r="695" spans="1:210" s="4" customFormat="1" ht="15">
      <c r="A695" s="6"/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AA695" s="2"/>
      <c r="AB695" s="2"/>
      <c r="AC695" s="2"/>
      <c r="AD695" s="2"/>
      <c r="AE695" s="2"/>
      <c r="AF695" s="2"/>
      <c r="AG695" s="2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</row>
    <row r="696" spans="1:210" s="4" customFormat="1" ht="15">
      <c r="A696" s="6"/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AA696" s="2"/>
      <c r="AB696" s="2"/>
      <c r="AC696" s="2"/>
      <c r="AD696" s="2"/>
      <c r="AE696" s="2"/>
      <c r="AF696" s="2"/>
      <c r="AG696" s="2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</row>
    <row r="697" spans="1:210" s="4" customFormat="1" ht="15">
      <c r="A697" s="6"/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AA697" s="2"/>
      <c r="AB697" s="2"/>
      <c r="AC697" s="2"/>
      <c r="AD697" s="2"/>
      <c r="AE697" s="2"/>
      <c r="AF697" s="2"/>
      <c r="AG697" s="2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</row>
    <row r="698" spans="1:210" s="4" customFormat="1" ht="15">
      <c r="A698" s="6"/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AA698" s="2"/>
      <c r="AB698" s="2"/>
      <c r="AC698" s="2"/>
      <c r="AD698" s="2"/>
      <c r="AE698" s="2"/>
      <c r="AF698" s="2"/>
      <c r="AG698" s="2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</row>
    <row r="699" spans="1:210" s="4" customFormat="1" ht="15">
      <c r="A699" s="6"/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AA699" s="2"/>
      <c r="AB699" s="2"/>
      <c r="AC699" s="2"/>
      <c r="AD699" s="2"/>
      <c r="AE699" s="2"/>
      <c r="AF699" s="2"/>
      <c r="AG699" s="2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</row>
    <row r="700" spans="1:210" s="4" customFormat="1" ht="15">
      <c r="A700" s="6"/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AA700" s="2"/>
      <c r="AB700" s="2"/>
      <c r="AC700" s="2"/>
      <c r="AD700" s="2"/>
      <c r="AE700" s="2"/>
      <c r="AF700" s="2"/>
      <c r="AG700" s="2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</row>
    <row r="701" spans="1:210" s="4" customFormat="1" ht="15">
      <c r="A701" s="6"/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AA701" s="2"/>
      <c r="AB701" s="2"/>
      <c r="AC701" s="2"/>
      <c r="AD701" s="2"/>
      <c r="AE701" s="2"/>
      <c r="AF701" s="2"/>
      <c r="AG701" s="2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</row>
    <row r="702" spans="1:210" s="4" customFormat="1" ht="15">
      <c r="A702" s="6"/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AA702" s="2"/>
      <c r="AB702" s="2"/>
      <c r="AC702" s="2"/>
      <c r="AD702" s="2"/>
      <c r="AE702" s="2"/>
      <c r="AF702" s="2"/>
      <c r="AG702" s="2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</row>
    <row r="703" spans="1:210" s="4" customFormat="1" ht="15">
      <c r="A703" s="6"/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AA703" s="2"/>
      <c r="AB703" s="2"/>
      <c r="AC703" s="2"/>
      <c r="AD703" s="2"/>
      <c r="AE703" s="2"/>
      <c r="AF703" s="2"/>
      <c r="AG703" s="2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</row>
    <row r="704" spans="1:210" s="4" customFormat="1" ht="15">
      <c r="A704" s="6"/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AA704" s="2"/>
      <c r="AB704" s="2"/>
      <c r="AC704" s="2"/>
      <c r="AD704" s="2"/>
      <c r="AE704" s="2"/>
      <c r="AF704" s="2"/>
      <c r="AG704" s="2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</row>
    <row r="705" spans="1:210" s="4" customFormat="1" ht="15">
      <c r="A705" s="6"/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AA705" s="2"/>
      <c r="AB705" s="2"/>
      <c r="AC705" s="2"/>
      <c r="AD705" s="2"/>
      <c r="AE705" s="2"/>
      <c r="AF705" s="2"/>
      <c r="AG705" s="2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</row>
    <row r="706" spans="1:210" s="4" customFormat="1" ht="15">
      <c r="A706" s="6"/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AA706" s="2"/>
      <c r="AB706" s="2"/>
      <c r="AC706" s="2"/>
      <c r="AD706" s="2"/>
      <c r="AE706" s="2"/>
      <c r="AF706" s="2"/>
      <c r="AG706" s="2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</row>
    <row r="707" spans="1:210" s="4" customFormat="1" ht="15">
      <c r="A707" s="6"/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AA707" s="2"/>
      <c r="AB707" s="2"/>
      <c r="AC707" s="2"/>
      <c r="AD707" s="2"/>
      <c r="AE707" s="2"/>
      <c r="AF707" s="2"/>
      <c r="AG707" s="2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</row>
    <row r="708" spans="1:210" s="4" customFormat="1" ht="15">
      <c r="A708" s="6"/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AA708" s="2"/>
      <c r="AB708" s="2"/>
      <c r="AC708" s="2"/>
      <c r="AD708" s="2"/>
      <c r="AE708" s="2"/>
      <c r="AF708" s="2"/>
      <c r="AG708" s="2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</row>
    <row r="709" spans="1:210" s="4" customFormat="1" ht="15">
      <c r="A709" s="6"/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AA709" s="2"/>
      <c r="AB709" s="2"/>
      <c r="AC709" s="2"/>
      <c r="AD709" s="2"/>
      <c r="AE709" s="2"/>
      <c r="AF709" s="2"/>
      <c r="AG709" s="2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</row>
    <row r="710" spans="1:210" s="4" customFormat="1" ht="15">
      <c r="A710" s="6"/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AA710" s="2"/>
      <c r="AB710" s="2"/>
      <c r="AC710" s="2"/>
      <c r="AD710" s="2"/>
      <c r="AE710" s="2"/>
      <c r="AF710" s="2"/>
      <c r="AG710" s="2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</row>
    <row r="711" spans="1:210" s="4" customFormat="1" ht="15">
      <c r="A711" s="6"/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AA711" s="2"/>
      <c r="AB711" s="2"/>
      <c r="AC711" s="2"/>
      <c r="AD711" s="2"/>
      <c r="AE711" s="2"/>
      <c r="AF711" s="2"/>
      <c r="AG711" s="2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</row>
    <row r="712" spans="1:210" s="4" customFormat="1" ht="15">
      <c r="A712" s="6"/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AA712" s="2"/>
      <c r="AB712" s="2"/>
      <c r="AC712" s="2"/>
      <c r="AD712" s="2"/>
      <c r="AE712" s="2"/>
      <c r="AF712" s="2"/>
      <c r="AG712" s="2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</row>
    <row r="713" spans="1:210" s="4" customFormat="1" ht="15">
      <c r="A713" s="6"/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AA713" s="2"/>
      <c r="AB713" s="2"/>
      <c r="AC713" s="2"/>
      <c r="AD713" s="2"/>
      <c r="AE713" s="2"/>
      <c r="AF713" s="2"/>
      <c r="AG713" s="2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</row>
    <row r="714" spans="1:210" s="4" customFormat="1" ht="15">
      <c r="A714" s="6"/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AA714" s="2"/>
      <c r="AB714" s="2"/>
      <c r="AC714" s="2"/>
      <c r="AD714" s="2"/>
      <c r="AE714" s="2"/>
      <c r="AF714" s="2"/>
      <c r="AG714" s="2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</row>
    <row r="715" spans="1:210" s="4" customFormat="1" ht="15">
      <c r="A715" s="6"/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AA715" s="2"/>
      <c r="AB715" s="2"/>
      <c r="AC715" s="2"/>
      <c r="AD715" s="2"/>
      <c r="AE715" s="2"/>
      <c r="AF715" s="2"/>
      <c r="AG715" s="2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</row>
    <row r="716" spans="1:210" s="4" customFormat="1" ht="15">
      <c r="A716" s="6"/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AA716" s="2"/>
      <c r="AB716" s="2"/>
      <c r="AC716" s="2"/>
      <c r="AD716" s="2"/>
      <c r="AE716" s="2"/>
      <c r="AF716" s="2"/>
      <c r="AG716" s="2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</row>
    <row r="717" spans="1:210" s="4" customFormat="1" ht="15">
      <c r="A717" s="6"/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AA717" s="2"/>
      <c r="AB717" s="2"/>
      <c r="AC717" s="2"/>
      <c r="AD717" s="2"/>
      <c r="AE717" s="2"/>
      <c r="AF717" s="2"/>
      <c r="AG717" s="2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</row>
    <row r="718" spans="1:210" s="4" customFormat="1" ht="15">
      <c r="A718" s="6"/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AA718" s="2"/>
      <c r="AB718" s="2"/>
      <c r="AC718" s="2"/>
      <c r="AD718" s="2"/>
      <c r="AE718" s="2"/>
      <c r="AF718" s="2"/>
      <c r="AG718" s="2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</row>
    <row r="719" spans="1:210" s="4" customFormat="1" ht="15">
      <c r="A719" s="6"/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AA719" s="2"/>
      <c r="AB719" s="2"/>
      <c r="AC719" s="2"/>
      <c r="AD719" s="2"/>
      <c r="AE719" s="2"/>
      <c r="AF719" s="2"/>
      <c r="AG719" s="2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</row>
    <row r="720" spans="1:210" s="4" customFormat="1" ht="15">
      <c r="A720" s="6"/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AA720" s="2"/>
      <c r="AB720" s="2"/>
      <c r="AC720" s="2"/>
      <c r="AD720" s="2"/>
      <c r="AE720" s="2"/>
      <c r="AF720" s="2"/>
      <c r="AG720" s="2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</row>
    <row r="721" spans="1:210" s="4" customFormat="1" ht="15">
      <c r="A721" s="6"/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AA721" s="2"/>
      <c r="AB721" s="2"/>
      <c r="AC721" s="2"/>
      <c r="AD721" s="2"/>
      <c r="AE721" s="2"/>
      <c r="AF721" s="2"/>
      <c r="AG721" s="2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</row>
    <row r="722" spans="1:210" s="4" customFormat="1" ht="15">
      <c r="A722" s="6"/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AA722" s="2"/>
      <c r="AB722" s="2"/>
      <c r="AC722" s="2"/>
      <c r="AD722" s="2"/>
      <c r="AE722" s="2"/>
      <c r="AF722" s="2"/>
      <c r="AG722" s="2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</row>
    <row r="723" spans="1:210" s="4" customFormat="1" ht="15">
      <c r="A723" s="6"/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AA723" s="2"/>
      <c r="AB723" s="2"/>
      <c r="AC723" s="2"/>
      <c r="AD723" s="2"/>
      <c r="AE723" s="2"/>
      <c r="AF723" s="2"/>
      <c r="AG723" s="2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</row>
    <row r="724" spans="1:210" s="4" customFormat="1" ht="15">
      <c r="A724" s="6"/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AA724" s="2"/>
      <c r="AB724" s="2"/>
      <c r="AC724" s="2"/>
      <c r="AD724" s="2"/>
      <c r="AE724" s="2"/>
      <c r="AF724" s="2"/>
      <c r="AG724" s="2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</row>
    <row r="725" spans="1:210" s="4" customFormat="1" ht="15">
      <c r="A725" s="6"/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AA725" s="2"/>
      <c r="AB725" s="2"/>
      <c r="AC725" s="2"/>
      <c r="AD725" s="2"/>
      <c r="AE725" s="2"/>
      <c r="AF725" s="2"/>
      <c r="AG725" s="2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</row>
    <row r="726" spans="1:210" s="4" customFormat="1" ht="15">
      <c r="A726" s="6"/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AA726" s="2"/>
      <c r="AB726" s="2"/>
      <c r="AC726" s="2"/>
      <c r="AD726" s="2"/>
      <c r="AE726" s="2"/>
      <c r="AF726" s="2"/>
      <c r="AG726" s="2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</row>
    <row r="727" spans="1:210" s="4" customFormat="1" ht="15">
      <c r="A727" s="6"/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AA727" s="2"/>
      <c r="AB727" s="2"/>
      <c r="AC727" s="2"/>
      <c r="AD727" s="2"/>
      <c r="AE727" s="2"/>
      <c r="AF727" s="2"/>
      <c r="AG727" s="2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</row>
    <row r="728" spans="1:210" s="4" customFormat="1" ht="15">
      <c r="A728" s="6"/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AA728" s="2"/>
      <c r="AB728" s="2"/>
      <c r="AC728" s="2"/>
      <c r="AD728" s="2"/>
      <c r="AE728" s="2"/>
      <c r="AF728" s="2"/>
      <c r="AG728" s="2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</row>
    <row r="729" spans="1:210" s="4" customFormat="1" ht="15">
      <c r="A729" s="6"/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AA729" s="2"/>
      <c r="AB729" s="2"/>
      <c r="AC729" s="2"/>
      <c r="AD729" s="2"/>
      <c r="AE729" s="2"/>
      <c r="AF729" s="2"/>
      <c r="AG729" s="2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</row>
    <row r="730" spans="1:210" s="4" customFormat="1" ht="15">
      <c r="A730" s="6"/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AA730" s="2"/>
      <c r="AB730" s="2"/>
      <c r="AC730" s="2"/>
      <c r="AD730" s="2"/>
      <c r="AE730" s="2"/>
      <c r="AF730" s="2"/>
      <c r="AG730" s="2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</row>
    <row r="731" spans="1:210" s="4" customFormat="1" ht="15">
      <c r="A731" s="6"/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AA731" s="2"/>
      <c r="AB731" s="2"/>
      <c r="AC731" s="2"/>
      <c r="AD731" s="2"/>
      <c r="AE731" s="2"/>
      <c r="AF731" s="2"/>
      <c r="AG731" s="2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</row>
    <row r="732" spans="1:210" s="4" customFormat="1" ht="15">
      <c r="A732" s="6"/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AA732" s="2"/>
      <c r="AB732" s="2"/>
      <c r="AC732" s="2"/>
      <c r="AD732" s="2"/>
      <c r="AE732" s="2"/>
      <c r="AF732" s="2"/>
      <c r="AG732" s="2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</row>
    <row r="733" spans="1:210" s="4" customFormat="1" ht="15">
      <c r="A733" s="6"/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AA733" s="2"/>
      <c r="AB733" s="2"/>
      <c r="AC733" s="2"/>
      <c r="AD733" s="2"/>
      <c r="AE733" s="2"/>
      <c r="AF733" s="2"/>
      <c r="AG733" s="2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</row>
    <row r="734" spans="1:210" s="4" customFormat="1" ht="15">
      <c r="A734" s="6"/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AA734" s="2"/>
      <c r="AB734" s="2"/>
      <c r="AC734" s="2"/>
      <c r="AD734" s="2"/>
      <c r="AE734" s="2"/>
      <c r="AF734" s="2"/>
      <c r="AG734" s="2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</row>
    <row r="735" spans="1:210" s="4" customFormat="1" ht="15">
      <c r="A735" s="6"/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AA735" s="2"/>
      <c r="AB735" s="2"/>
      <c r="AC735" s="2"/>
      <c r="AD735" s="2"/>
      <c r="AE735" s="2"/>
      <c r="AF735" s="2"/>
      <c r="AG735" s="2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</row>
    <row r="736" spans="1:210" s="4" customFormat="1" ht="15">
      <c r="A736" s="6"/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AA736" s="2"/>
      <c r="AB736" s="2"/>
      <c r="AC736" s="2"/>
      <c r="AD736" s="2"/>
      <c r="AE736" s="2"/>
      <c r="AF736" s="2"/>
      <c r="AG736" s="2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</row>
    <row r="737" spans="1:210" s="4" customFormat="1" ht="15">
      <c r="A737" s="6"/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AA737" s="2"/>
      <c r="AB737" s="2"/>
      <c r="AC737" s="2"/>
      <c r="AD737" s="2"/>
      <c r="AE737" s="2"/>
      <c r="AF737" s="2"/>
      <c r="AG737" s="2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</row>
    <row r="738" spans="1:210" s="4" customFormat="1" ht="15">
      <c r="A738" s="6"/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AA738" s="2"/>
      <c r="AB738" s="2"/>
      <c r="AC738" s="2"/>
      <c r="AD738" s="2"/>
      <c r="AE738" s="2"/>
      <c r="AF738" s="2"/>
      <c r="AG738" s="2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</row>
    <row r="739" spans="1:210" s="4" customFormat="1" ht="15">
      <c r="A739" s="6"/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AA739" s="2"/>
      <c r="AB739" s="2"/>
      <c r="AC739" s="2"/>
      <c r="AD739" s="2"/>
      <c r="AE739" s="2"/>
      <c r="AF739" s="2"/>
      <c r="AG739" s="2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</row>
    <row r="740" spans="1:210" s="4" customFormat="1" ht="15">
      <c r="A740" s="6"/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AA740" s="2"/>
      <c r="AB740" s="2"/>
      <c r="AC740" s="2"/>
      <c r="AD740" s="2"/>
      <c r="AE740" s="2"/>
      <c r="AF740" s="2"/>
      <c r="AG740" s="2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</row>
    <row r="741" spans="1:210" s="4" customFormat="1" ht="15">
      <c r="A741" s="6"/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AA741" s="2"/>
      <c r="AB741" s="2"/>
      <c r="AC741" s="2"/>
      <c r="AD741" s="2"/>
      <c r="AE741" s="2"/>
      <c r="AF741" s="2"/>
      <c r="AG741" s="2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</row>
    <row r="742" spans="1:210" s="4" customFormat="1" ht="15">
      <c r="A742" s="6"/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AA742" s="2"/>
      <c r="AB742" s="2"/>
      <c r="AC742" s="2"/>
      <c r="AD742" s="2"/>
      <c r="AE742" s="2"/>
      <c r="AF742" s="2"/>
      <c r="AG742" s="2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</row>
    <row r="743" spans="1:210" s="4" customFormat="1" ht="15">
      <c r="A743" s="6"/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AA743" s="2"/>
      <c r="AB743" s="2"/>
      <c r="AC743" s="2"/>
      <c r="AD743" s="2"/>
      <c r="AE743" s="2"/>
      <c r="AF743" s="2"/>
      <c r="AG743" s="2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</row>
    <row r="744" spans="1:210" s="4" customFormat="1" ht="15">
      <c r="A744" s="6"/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AA744" s="2"/>
      <c r="AB744" s="2"/>
      <c r="AC744" s="2"/>
      <c r="AD744" s="2"/>
      <c r="AE744" s="2"/>
      <c r="AF744" s="2"/>
      <c r="AG744" s="2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</row>
    <row r="745" spans="1:210" s="4" customFormat="1" ht="15">
      <c r="A745" s="6"/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AA745" s="2"/>
      <c r="AB745" s="2"/>
      <c r="AC745" s="2"/>
      <c r="AD745" s="2"/>
      <c r="AE745" s="2"/>
      <c r="AF745" s="2"/>
      <c r="AG745" s="2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</row>
    <row r="746" spans="1:210" s="4" customFormat="1" ht="15">
      <c r="A746" s="6"/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AA746" s="2"/>
      <c r="AB746" s="2"/>
      <c r="AC746" s="2"/>
      <c r="AD746" s="2"/>
      <c r="AE746" s="2"/>
      <c r="AF746" s="2"/>
      <c r="AG746" s="2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</row>
    <row r="747" spans="1:210" s="4" customFormat="1" ht="15">
      <c r="A747" s="6"/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AA747" s="2"/>
      <c r="AB747" s="2"/>
      <c r="AC747" s="2"/>
      <c r="AD747" s="2"/>
      <c r="AE747" s="2"/>
      <c r="AF747" s="2"/>
      <c r="AG747" s="2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</row>
    <row r="748" spans="1:210" s="4" customFormat="1" ht="15">
      <c r="A748" s="6"/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AA748" s="2"/>
      <c r="AB748" s="2"/>
      <c r="AC748" s="2"/>
      <c r="AD748" s="2"/>
      <c r="AE748" s="2"/>
      <c r="AF748" s="2"/>
      <c r="AG748" s="2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</row>
    <row r="749" spans="1:210" s="4" customFormat="1" ht="15">
      <c r="A749" s="6"/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AA749" s="2"/>
      <c r="AB749" s="2"/>
      <c r="AC749" s="2"/>
      <c r="AD749" s="2"/>
      <c r="AE749" s="2"/>
      <c r="AF749" s="2"/>
      <c r="AG749" s="2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</row>
    <row r="750" spans="1:210" s="4" customFormat="1" ht="15">
      <c r="A750" s="6"/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AA750" s="2"/>
      <c r="AB750" s="2"/>
      <c r="AC750" s="2"/>
      <c r="AD750" s="2"/>
      <c r="AE750" s="2"/>
      <c r="AF750" s="2"/>
      <c r="AG750" s="2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</row>
    <row r="751" spans="1:210" s="4" customFormat="1" ht="15">
      <c r="A751" s="6"/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AA751" s="2"/>
      <c r="AB751" s="2"/>
      <c r="AC751" s="2"/>
      <c r="AD751" s="2"/>
      <c r="AE751" s="2"/>
      <c r="AF751" s="2"/>
      <c r="AG751" s="2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</row>
    <row r="752" spans="1:210" s="4" customFormat="1" ht="15">
      <c r="A752" s="6"/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AA752" s="2"/>
      <c r="AB752" s="2"/>
      <c r="AC752" s="2"/>
      <c r="AD752" s="2"/>
      <c r="AE752" s="2"/>
      <c r="AF752" s="2"/>
      <c r="AG752" s="2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</row>
    <row r="753" spans="1:210" s="4" customFormat="1" ht="15">
      <c r="A753" s="6"/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AA753" s="2"/>
      <c r="AB753" s="2"/>
      <c r="AC753" s="2"/>
      <c r="AD753" s="2"/>
      <c r="AE753" s="2"/>
      <c r="AF753" s="2"/>
      <c r="AG753" s="2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</row>
    <row r="754" spans="1:210" s="4" customFormat="1" ht="15">
      <c r="A754" s="6"/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AA754" s="2"/>
      <c r="AB754" s="2"/>
      <c r="AC754" s="2"/>
      <c r="AD754" s="2"/>
      <c r="AE754" s="2"/>
      <c r="AF754" s="2"/>
      <c r="AG754" s="2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</row>
    <row r="755" spans="1:210" s="4" customFormat="1" ht="15">
      <c r="A755" s="6"/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AA755" s="2"/>
      <c r="AB755" s="2"/>
      <c r="AC755" s="2"/>
      <c r="AD755" s="2"/>
      <c r="AE755" s="2"/>
      <c r="AF755" s="2"/>
      <c r="AG755" s="2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</row>
    <row r="756" spans="1:210" s="4" customFormat="1" ht="15">
      <c r="A756" s="6"/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AA756" s="2"/>
      <c r="AB756" s="2"/>
      <c r="AC756" s="2"/>
      <c r="AD756" s="2"/>
      <c r="AE756" s="2"/>
      <c r="AF756" s="2"/>
      <c r="AG756" s="2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</row>
    <row r="757" spans="1:210" s="4" customFormat="1" ht="15">
      <c r="A757" s="6"/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AA757" s="2"/>
      <c r="AB757" s="2"/>
      <c r="AC757" s="2"/>
      <c r="AD757" s="2"/>
      <c r="AE757" s="2"/>
      <c r="AF757" s="2"/>
      <c r="AG757" s="2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</row>
    <row r="758" spans="1:210" s="4" customFormat="1" ht="15">
      <c r="A758" s="6"/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AA758" s="2"/>
      <c r="AB758" s="2"/>
      <c r="AC758" s="2"/>
      <c r="AD758" s="2"/>
      <c r="AE758" s="2"/>
      <c r="AF758" s="2"/>
      <c r="AG758" s="2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</row>
    <row r="759" spans="1:210" s="4" customFormat="1" ht="15">
      <c r="A759" s="6"/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AA759" s="2"/>
      <c r="AB759" s="2"/>
      <c r="AC759" s="2"/>
      <c r="AD759" s="2"/>
      <c r="AE759" s="2"/>
      <c r="AF759" s="2"/>
      <c r="AG759" s="2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</row>
    <row r="760" spans="1:210" s="4" customFormat="1" ht="15">
      <c r="A760" s="6"/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AA760" s="2"/>
      <c r="AB760" s="2"/>
      <c r="AC760" s="2"/>
      <c r="AD760" s="2"/>
      <c r="AE760" s="2"/>
      <c r="AF760" s="2"/>
      <c r="AG760" s="2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</row>
    <row r="761" spans="1:210" s="4" customFormat="1" ht="15">
      <c r="A761" s="6"/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AA761" s="2"/>
      <c r="AB761" s="2"/>
      <c r="AC761" s="2"/>
      <c r="AD761" s="2"/>
      <c r="AE761" s="2"/>
      <c r="AF761" s="2"/>
      <c r="AG761" s="2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</row>
    <row r="762" spans="1:210" s="4" customFormat="1" ht="15">
      <c r="A762" s="6"/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AA762" s="2"/>
      <c r="AB762" s="2"/>
      <c r="AC762" s="2"/>
      <c r="AD762" s="2"/>
      <c r="AE762" s="2"/>
      <c r="AF762" s="2"/>
      <c r="AG762" s="2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</row>
    <row r="763" spans="1:210" s="4" customFormat="1" ht="15">
      <c r="A763" s="6"/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AA763" s="2"/>
      <c r="AB763" s="2"/>
      <c r="AC763" s="2"/>
      <c r="AD763" s="2"/>
      <c r="AE763" s="2"/>
      <c r="AF763" s="2"/>
      <c r="AG763" s="2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</row>
    <row r="764" spans="1:210" s="4" customFormat="1" ht="15">
      <c r="A764" s="6"/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AA764" s="2"/>
      <c r="AB764" s="2"/>
      <c r="AC764" s="2"/>
      <c r="AD764" s="2"/>
      <c r="AE764" s="2"/>
      <c r="AF764" s="2"/>
      <c r="AG764" s="2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</row>
    <row r="765" spans="1:210" s="4" customFormat="1" ht="15">
      <c r="A765" s="6"/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AA765" s="2"/>
      <c r="AB765" s="2"/>
      <c r="AC765" s="2"/>
      <c r="AD765" s="2"/>
      <c r="AE765" s="2"/>
      <c r="AF765" s="2"/>
      <c r="AG765" s="2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</row>
    <row r="766" spans="1:210" s="4" customFormat="1" ht="15">
      <c r="A766" s="6"/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AA766" s="2"/>
      <c r="AB766" s="2"/>
      <c r="AC766" s="2"/>
      <c r="AD766" s="2"/>
      <c r="AE766" s="2"/>
      <c r="AF766" s="2"/>
      <c r="AG766" s="2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</row>
    <row r="767" spans="1:210" s="4" customFormat="1" ht="15">
      <c r="A767" s="6"/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AA767" s="2"/>
      <c r="AB767" s="2"/>
      <c r="AC767" s="2"/>
      <c r="AD767" s="2"/>
      <c r="AE767" s="2"/>
      <c r="AF767" s="2"/>
      <c r="AG767" s="2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</row>
    <row r="768" spans="1:210" s="4" customFormat="1" ht="15">
      <c r="A768" s="6"/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AA768" s="2"/>
      <c r="AB768" s="2"/>
      <c r="AC768" s="2"/>
      <c r="AD768" s="2"/>
      <c r="AE768" s="2"/>
      <c r="AF768" s="2"/>
      <c r="AG768" s="2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</row>
    <row r="769" spans="1:210" s="4" customFormat="1" ht="15">
      <c r="A769" s="6"/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AA769" s="2"/>
      <c r="AB769" s="2"/>
      <c r="AC769" s="2"/>
      <c r="AD769" s="2"/>
      <c r="AE769" s="2"/>
      <c r="AF769" s="2"/>
      <c r="AG769" s="2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</row>
    <row r="770" spans="1:210" s="4" customFormat="1" ht="15">
      <c r="A770" s="6"/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AA770" s="2"/>
      <c r="AB770" s="2"/>
      <c r="AC770" s="2"/>
      <c r="AD770" s="2"/>
      <c r="AE770" s="2"/>
      <c r="AF770" s="2"/>
      <c r="AG770" s="2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</row>
    <row r="771" spans="1:210" s="4" customFormat="1" ht="15">
      <c r="A771" s="6"/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AA771" s="2"/>
      <c r="AB771" s="2"/>
      <c r="AC771" s="2"/>
      <c r="AD771" s="2"/>
      <c r="AE771" s="2"/>
      <c r="AF771" s="2"/>
      <c r="AG771" s="2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</row>
    <row r="772" spans="1:210" s="4" customFormat="1" ht="15">
      <c r="A772" s="6"/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AA772" s="2"/>
      <c r="AB772" s="2"/>
      <c r="AC772" s="2"/>
      <c r="AD772" s="2"/>
      <c r="AE772" s="2"/>
      <c r="AF772" s="2"/>
      <c r="AG772" s="2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</row>
    <row r="773" spans="1:210" s="4" customFormat="1" ht="15">
      <c r="A773" s="6"/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AA773" s="2"/>
      <c r="AB773" s="2"/>
      <c r="AC773" s="2"/>
      <c r="AD773" s="2"/>
      <c r="AE773" s="2"/>
      <c r="AF773" s="2"/>
      <c r="AG773" s="2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</row>
    <row r="774" spans="1:210" s="4" customFormat="1" ht="15">
      <c r="A774" s="6"/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AA774" s="2"/>
      <c r="AB774" s="2"/>
      <c r="AC774" s="2"/>
      <c r="AD774" s="2"/>
      <c r="AE774" s="2"/>
      <c r="AF774" s="2"/>
      <c r="AG774" s="2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</row>
    <row r="775" spans="1:210" s="4" customFormat="1" ht="15">
      <c r="A775" s="6"/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AA775" s="2"/>
      <c r="AB775" s="2"/>
      <c r="AC775" s="2"/>
      <c r="AD775" s="2"/>
      <c r="AE775" s="2"/>
      <c r="AF775" s="2"/>
      <c r="AG775" s="2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</row>
    <row r="776" spans="1:210" s="4" customFormat="1" ht="15">
      <c r="A776" s="6"/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AA776" s="2"/>
      <c r="AB776" s="2"/>
      <c r="AC776" s="2"/>
      <c r="AD776" s="2"/>
      <c r="AE776" s="2"/>
      <c r="AF776" s="2"/>
      <c r="AG776" s="2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</row>
    <row r="777" spans="1:210" s="4" customFormat="1" ht="15">
      <c r="A777" s="6"/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AA777" s="2"/>
      <c r="AB777" s="2"/>
      <c r="AC777" s="2"/>
      <c r="AD777" s="2"/>
      <c r="AE777" s="2"/>
      <c r="AF777" s="2"/>
      <c r="AG777" s="2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</row>
    <row r="778" spans="1:210" s="4" customFormat="1" ht="15">
      <c r="A778" s="6"/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AA778" s="2"/>
      <c r="AB778" s="2"/>
      <c r="AC778" s="2"/>
      <c r="AD778" s="2"/>
      <c r="AE778" s="2"/>
      <c r="AF778" s="2"/>
      <c r="AG778" s="2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</row>
    <row r="779" spans="1:210" s="4" customFormat="1" ht="15">
      <c r="A779" s="6"/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AA779" s="2"/>
      <c r="AB779" s="2"/>
      <c r="AC779" s="2"/>
      <c r="AD779" s="2"/>
      <c r="AE779" s="2"/>
      <c r="AF779" s="2"/>
      <c r="AG779" s="2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</row>
    <row r="780" spans="1:210" s="4" customFormat="1" ht="15">
      <c r="A780" s="6"/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AA780" s="2"/>
      <c r="AB780" s="2"/>
      <c r="AC780" s="2"/>
      <c r="AD780" s="2"/>
      <c r="AE780" s="2"/>
      <c r="AF780" s="2"/>
      <c r="AG780" s="2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</row>
    <row r="781" spans="1:210" s="4" customFormat="1" ht="15">
      <c r="A781" s="6"/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AA781" s="2"/>
      <c r="AB781" s="2"/>
      <c r="AC781" s="2"/>
      <c r="AD781" s="2"/>
      <c r="AE781" s="2"/>
      <c r="AF781" s="2"/>
      <c r="AG781" s="2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</row>
    <row r="782" spans="1:210" s="4" customFormat="1" ht="15">
      <c r="A782" s="6"/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AA782" s="2"/>
      <c r="AB782" s="2"/>
      <c r="AC782" s="2"/>
      <c r="AD782" s="2"/>
      <c r="AE782" s="2"/>
      <c r="AF782" s="2"/>
      <c r="AG782" s="2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</row>
    <row r="783" spans="1:210" s="4" customFormat="1" ht="15">
      <c r="A783" s="6"/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AA783" s="2"/>
      <c r="AB783" s="2"/>
      <c r="AC783" s="2"/>
      <c r="AD783" s="2"/>
      <c r="AE783" s="2"/>
      <c r="AF783" s="2"/>
      <c r="AG783" s="2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</row>
    <row r="784" spans="1:210" s="4" customFormat="1" ht="15">
      <c r="A784" s="6"/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AA784" s="2"/>
      <c r="AB784" s="2"/>
      <c r="AC784" s="2"/>
      <c r="AD784" s="2"/>
      <c r="AE784" s="2"/>
      <c r="AF784" s="2"/>
      <c r="AG784" s="2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</row>
    <row r="785" spans="1:210" s="4" customFormat="1" ht="15">
      <c r="A785" s="6"/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AA785" s="2"/>
      <c r="AB785" s="2"/>
      <c r="AC785" s="2"/>
      <c r="AD785" s="2"/>
      <c r="AE785" s="2"/>
      <c r="AF785" s="2"/>
      <c r="AG785" s="2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</row>
    <row r="786" spans="1:210" s="4" customFormat="1" ht="15">
      <c r="A786" s="6"/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AA786" s="2"/>
      <c r="AB786" s="2"/>
      <c r="AC786" s="2"/>
      <c r="AD786" s="2"/>
      <c r="AE786" s="2"/>
      <c r="AF786" s="2"/>
      <c r="AG786" s="2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</row>
    <row r="787" spans="1:210" s="4" customFormat="1" ht="15">
      <c r="A787" s="6"/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AA787" s="2"/>
      <c r="AB787" s="2"/>
      <c r="AC787" s="2"/>
      <c r="AD787" s="2"/>
      <c r="AE787" s="2"/>
      <c r="AF787" s="2"/>
      <c r="AG787" s="2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</row>
    <row r="788" spans="1:210" s="4" customFormat="1" ht="15">
      <c r="A788" s="6"/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AA788" s="2"/>
      <c r="AB788" s="2"/>
      <c r="AC788" s="2"/>
      <c r="AD788" s="2"/>
      <c r="AE788" s="2"/>
      <c r="AF788" s="2"/>
      <c r="AG788" s="2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</row>
    <row r="789" spans="1:210" s="4" customFormat="1" ht="15">
      <c r="A789" s="6"/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AA789" s="2"/>
      <c r="AB789" s="2"/>
      <c r="AC789" s="2"/>
      <c r="AD789" s="2"/>
      <c r="AE789" s="2"/>
      <c r="AF789" s="2"/>
      <c r="AG789" s="2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</row>
    <row r="790" spans="1:210" s="4" customFormat="1" ht="15">
      <c r="A790" s="6"/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AA790" s="2"/>
      <c r="AB790" s="2"/>
      <c r="AC790" s="2"/>
      <c r="AD790" s="2"/>
      <c r="AE790" s="2"/>
      <c r="AF790" s="2"/>
      <c r="AG790" s="2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</row>
    <row r="791" spans="1:210" s="4" customFormat="1" ht="15">
      <c r="A791" s="6"/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AA791" s="2"/>
      <c r="AB791" s="2"/>
      <c r="AC791" s="2"/>
      <c r="AD791" s="2"/>
      <c r="AE791" s="2"/>
      <c r="AF791" s="2"/>
      <c r="AG791" s="2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</row>
    <row r="792" spans="1:210" s="4" customFormat="1" ht="15">
      <c r="A792" s="6"/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AA792" s="2"/>
      <c r="AB792" s="2"/>
      <c r="AC792" s="2"/>
      <c r="AD792" s="2"/>
      <c r="AE792" s="2"/>
      <c r="AF792" s="2"/>
      <c r="AG792" s="2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</row>
    <row r="793" spans="1:210" s="4" customFormat="1" ht="15">
      <c r="A793" s="6"/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AA793" s="2"/>
      <c r="AB793" s="2"/>
      <c r="AC793" s="2"/>
      <c r="AD793" s="2"/>
      <c r="AE793" s="2"/>
      <c r="AF793" s="2"/>
      <c r="AG793" s="2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</row>
    <row r="794" spans="1:210" s="4" customFormat="1" ht="15">
      <c r="A794" s="6"/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AA794" s="2"/>
      <c r="AB794" s="2"/>
      <c r="AC794" s="2"/>
      <c r="AD794" s="2"/>
      <c r="AE794" s="2"/>
      <c r="AF794" s="2"/>
      <c r="AG794" s="2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</row>
    <row r="795" spans="1:210" s="4" customFormat="1" ht="15">
      <c r="A795" s="6"/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AA795" s="2"/>
      <c r="AB795" s="2"/>
      <c r="AC795" s="2"/>
      <c r="AD795" s="2"/>
      <c r="AE795" s="2"/>
      <c r="AF795" s="2"/>
      <c r="AG795" s="2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</row>
    <row r="796" spans="1:210" s="4" customFormat="1" ht="15">
      <c r="A796" s="6"/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AA796" s="2"/>
      <c r="AB796" s="2"/>
      <c r="AC796" s="2"/>
      <c r="AD796" s="2"/>
      <c r="AE796" s="2"/>
      <c r="AF796" s="2"/>
      <c r="AG796" s="2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</row>
    <row r="797" spans="1:210" s="4" customFormat="1" ht="15">
      <c r="A797" s="6"/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AA797" s="2"/>
      <c r="AB797" s="2"/>
      <c r="AC797" s="2"/>
      <c r="AD797" s="2"/>
      <c r="AE797" s="2"/>
      <c r="AF797" s="2"/>
      <c r="AG797" s="2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</row>
    <row r="798" spans="1:210" s="4" customFormat="1" ht="15">
      <c r="A798" s="6"/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AA798" s="2"/>
      <c r="AB798" s="2"/>
      <c r="AC798" s="2"/>
      <c r="AD798" s="2"/>
      <c r="AE798" s="2"/>
      <c r="AF798" s="2"/>
      <c r="AG798" s="2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</row>
    <row r="799" spans="1:210" s="4" customFormat="1" ht="15">
      <c r="A799" s="6"/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AA799" s="2"/>
      <c r="AB799" s="2"/>
      <c r="AC799" s="2"/>
      <c r="AD799" s="2"/>
      <c r="AE799" s="2"/>
      <c r="AF799" s="2"/>
      <c r="AG799" s="2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</row>
    <row r="800" spans="1:210" s="4" customFormat="1" ht="15">
      <c r="A800" s="6"/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AA800" s="2"/>
      <c r="AB800" s="2"/>
      <c r="AC800" s="2"/>
      <c r="AD800" s="2"/>
      <c r="AE800" s="2"/>
      <c r="AF800" s="2"/>
      <c r="AG800" s="2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</row>
    <row r="801" spans="1:210" s="4" customFormat="1" ht="15">
      <c r="A801" s="6"/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AA801" s="2"/>
      <c r="AB801" s="2"/>
      <c r="AC801" s="2"/>
      <c r="AD801" s="2"/>
      <c r="AE801" s="2"/>
      <c r="AF801" s="2"/>
      <c r="AG801" s="2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</row>
    <row r="802" spans="1:210" s="4" customFormat="1" ht="15">
      <c r="A802" s="6"/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AA802" s="2"/>
      <c r="AB802" s="2"/>
      <c r="AC802" s="2"/>
      <c r="AD802" s="2"/>
      <c r="AE802" s="2"/>
      <c r="AF802" s="2"/>
      <c r="AG802" s="2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</row>
    <row r="803" spans="1:210" s="4" customFormat="1" ht="15">
      <c r="A803" s="6"/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AA803" s="2"/>
      <c r="AB803" s="2"/>
      <c r="AC803" s="2"/>
      <c r="AD803" s="2"/>
      <c r="AE803" s="2"/>
      <c r="AF803" s="2"/>
      <c r="AG803" s="2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</row>
    <row r="804" spans="1:210" s="4" customFormat="1" ht="15">
      <c r="A804" s="6"/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AA804" s="2"/>
      <c r="AB804" s="2"/>
      <c r="AC804" s="2"/>
      <c r="AD804" s="2"/>
      <c r="AE804" s="2"/>
      <c r="AF804" s="2"/>
      <c r="AG804" s="2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</row>
    <row r="805" spans="1:210" s="4" customFormat="1" ht="15">
      <c r="A805" s="6"/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AA805" s="2"/>
      <c r="AB805" s="2"/>
      <c r="AC805" s="2"/>
      <c r="AD805" s="2"/>
      <c r="AE805" s="2"/>
      <c r="AF805" s="2"/>
      <c r="AG805" s="2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</row>
    <row r="806" spans="1:210" s="4" customFormat="1" ht="15">
      <c r="A806" s="6"/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AA806" s="2"/>
      <c r="AB806" s="2"/>
      <c r="AC806" s="2"/>
      <c r="AD806" s="2"/>
      <c r="AE806" s="2"/>
      <c r="AF806" s="2"/>
      <c r="AG806" s="2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</row>
    <row r="807" spans="1:210" s="4" customFormat="1" ht="15">
      <c r="A807" s="6"/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AA807" s="2"/>
      <c r="AB807" s="2"/>
      <c r="AC807" s="2"/>
      <c r="AD807" s="2"/>
      <c r="AE807" s="2"/>
      <c r="AF807" s="2"/>
      <c r="AG807" s="2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</row>
    <row r="808" spans="1:210" s="4" customFormat="1" ht="15">
      <c r="A808" s="6"/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AA808" s="2"/>
      <c r="AB808" s="2"/>
      <c r="AC808" s="2"/>
      <c r="AD808" s="2"/>
      <c r="AE808" s="2"/>
      <c r="AF808" s="2"/>
      <c r="AG808" s="2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</row>
    <row r="809" spans="1:210" s="4" customFormat="1" ht="15">
      <c r="A809" s="6"/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AA809" s="2"/>
      <c r="AB809" s="2"/>
      <c r="AC809" s="2"/>
      <c r="AD809" s="2"/>
      <c r="AE809" s="2"/>
      <c r="AF809" s="2"/>
      <c r="AG809" s="2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</row>
    <row r="810" spans="1:210" s="4" customFormat="1" ht="15">
      <c r="A810" s="6"/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AA810" s="2"/>
      <c r="AB810" s="2"/>
      <c r="AC810" s="2"/>
      <c r="AD810" s="2"/>
      <c r="AE810" s="2"/>
      <c r="AF810" s="2"/>
      <c r="AG810" s="2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</row>
    <row r="811" spans="1:210" s="4" customFormat="1" ht="15">
      <c r="A811" s="6"/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AA811" s="2"/>
      <c r="AB811" s="2"/>
      <c r="AC811" s="2"/>
      <c r="AD811" s="2"/>
      <c r="AE811" s="2"/>
      <c r="AF811" s="2"/>
      <c r="AG811" s="2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</row>
    <row r="812" spans="1:210" s="4" customFormat="1" ht="15">
      <c r="A812" s="6"/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AA812" s="2"/>
      <c r="AB812" s="2"/>
      <c r="AC812" s="2"/>
      <c r="AD812" s="2"/>
      <c r="AE812" s="2"/>
      <c r="AF812" s="2"/>
      <c r="AG812" s="2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</row>
    <row r="813" spans="1:210" s="4" customFormat="1" ht="15">
      <c r="A813" s="6"/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AA813" s="2"/>
      <c r="AB813" s="2"/>
      <c r="AC813" s="2"/>
      <c r="AD813" s="2"/>
      <c r="AE813" s="2"/>
      <c r="AF813" s="2"/>
      <c r="AG813" s="2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</row>
    <row r="814" spans="1:210" s="4" customFormat="1" ht="15">
      <c r="A814" s="6"/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AA814" s="2"/>
      <c r="AB814" s="2"/>
      <c r="AC814" s="2"/>
      <c r="AD814" s="2"/>
      <c r="AE814" s="2"/>
      <c r="AF814" s="2"/>
      <c r="AG814" s="2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</row>
    <row r="815" spans="1:210" s="4" customFormat="1" ht="15">
      <c r="A815" s="6"/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AA815" s="2"/>
      <c r="AB815" s="2"/>
      <c r="AC815" s="2"/>
      <c r="AD815" s="2"/>
      <c r="AE815" s="2"/>
      <c r="AF815" s="2"/>
      <c r="AG815" s="2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</row>
    <row r="816" spans="1:210" s="4" customFormat="1" ht="15">
      <c r="A816" s="6"/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AA816" s="2"/>
      <c r="AB816" s="2"/>
      <c r="AC816" s="2"/>
      <c r="AD816" s="2"/>
      <c r="AE816" s="2"/>
      <c r="AF816" s="2"/>
      <c r="AG816" s="2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</row>
    <row r="817" spans="1:210" s="4" customFormat="1" ht="15">
      <c r="A817" s="6"/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AA817" s="2"/>
      <c r="AB817" s="2"/>
      <c r="AC817" s="2"/>
      <c r="AD817" s="2"/>
      <c r="AE817" s="2"/>
      <c r="AF817" s="2"/>
      <c r="AG817" s="2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</row>
    <row r="818" spans="1:210" s="4" customFormat="1" ht="15">
      <c r="A818" s="6"/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AA818" s="2"/>
      <c r="AB818" s="2"/>
      <c r="AC818" s="2"/>
      <c r="AD818" s="2"/>
      <c r="AE818" s="2"/>
      <c r="AF818" s="2"/>
      <c r="AG818" s="2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</row>
    <row r="819" spans="1:210" s="4" customFormat="1" ht="15">
      <c r="A819" s="6"/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AA819" s="2"/>
      <c r="AB819" s="2"/>
      <c r="AC819" s="2"/>
      <c r="AD819" s="2"/>
      <c r="AE819" s="2"/>
      <c r="AF819" s="2"/>
      <c r="AG819" s="2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</row>
    <row r="820" spans="1:210" s="4" customFormat="1" ht="15">
      <c r="A820" s="6"/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AA820" s="2"/>
      <c r="AB820" s="2"/>
      <c r="AC820" s="2"/>
      <c r="AD820" s="2"/>
      <c r="AE820" s="2"/>
      <c r="AF820" s="2"/>
      <c r="AG820" s="2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</row>
    <row r="821" spans="1:210" s="4" customFormat="1" ht="15">
      <c r="A821" s="6"/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AA821" s="2"/>
      <c r="AB821" s="2"/>
      <c r="AC821" s="2"/>
      <c r="AD821" s="2"/>
      <c r="AE821" s="2"/>
      <c r="AF821" s="2"/>
      <c r="AG821" s="2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</row>
    <row r="822" spans="1:210" s="4" customFormat="1" ht="15">
      <c r="A822" s="6"/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AA822" s="2"/>
      <c r="AB822" s="2"/>
      <c r="AC822" s="2"/>
      <c r="AD822" s="2"/>
      <c r="AE822" s="2"/>
      <c r="AF822" s="2"/>
      <c r="AG822" s="2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</row>
    <row r="823" spans="1:210" s="4" customFormat="1" ht="15">
      <c r="A823" s="6"/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AA823" s="2"/>
      <c r="AB823" s="2"/>
      <c r="AC823" s="2"/>
      <c r="AD823" s="2"/>
      <c r="AE823" s="2"/>
      <c r="AF823" s="2"/>
      <c r="AG823" s="2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</row>
    <row r="824" spans="1:210" s="4" customFormat="1" ht="15">
      <c r="A824" s="6"/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AA824" s="2"/>
      <c r="AB824" s="2"/>
      <c r="AC824" s="2"/>
      <c r="AD824" s="2"/>
      <c r="AE824" s="2"/>
      <c r="AF824" s="2"/>
      <c r="AG824" s="2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</row>
    <row r="825" spans="1:210" s="4" customFormat="1" ht="15">
      <c r="A825" s="6"/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AA825" s="2"/>
      <c r="AB825" s="2"/>
      <c r="AC825" s="2"/>
      <c r="AD825" s="2"/>
      <c r="AE825" s="2"/>
      <c r="AF825" s="2"/>
      <c r="AG825" s="2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</row>
    <row r="826" spans="1:210" s="4" customFormat="1" ht="15">
      <c r="A826" s="6"/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AA826" s="2"/>
      <c r="AB826" s="2"/>
      <c r="AC826" s="2"/>
      <c r="AD826" s="2"/>
      <c r="AE826" s="2"/>
      <c r="AF826" s="2"/>
      <c r="AG826" s="2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</row>
    <row r="827" spans="1:210" s="4" customFormat="1" ht="15">
      <c r="A827" s="6"/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AA827" s="2"/>
      <c r="AB827" s="2"/>
      <c r="AC827" s="2"/>
      <c r="AD827" s="2"/>
      <c r="AE827" s="2"/>
      <c r="AF827" s="2"/>
      <c r="AG827" s="2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</row>
    <row r="828" spans="1:210" s="4" customFormat="1" ht="15">
      <c r="A828" s="6"/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AA828" s="2"/>
      <c r="AB828" s="2"/>
      <c r="AC828" s="2"/>
      <c r="AD828" s="2"/>
      <c r="AE828" s="2"/>
      <c r="AF828" s="2"/>
      <c r="AG828" s="2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</row>
    <row r="829" spans="1:210" s="4" customFormat="1" ht="15">
      <c r="A829" s="6"/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AA829" s="2"/>
      <c r="AB829" s="2"/>
      <c r="AC829" s="2"/>
      <c r="AD829" s="2"/>
      <c r="AE829" s="2"/>
      <c r="AF829" s="2"/>
      <c r="AG829" s="2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</row>
    <row r="830" spans="1:210" s="4" customFormat="1" ht="15">
      <c r="A830" s="6"/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AA830" s="2"/>
      <c r="AB830" s="2"/>
      <c r="AC830" s="2"/>
      <c r="AD830" s="2"/>
      <c r="AE830" s="2"/>
      <c r="AF830" s="2"/>
      <c r="AG830" s="2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</row>
    <row r="831" spans="1:210" s="4" customFormat="1" ht="15">
      <c r="A831" s="6"/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AA831" s="2"/>
      <c r="AB831" s="2"/>
      <c r="AC831" s="2"/>
      <c r="AD831" s="2"/>
      <c r="AE831" s="2"/>
      <c r="AF831" s="2"/>
      <c r="AG831" s="2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</row>
    <row r="832" spans="1:210" s="4" customFormat="1" ht="15">
      <c r="A832" s="6"/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AA832" s="2"/>
      <c r="AB832" s="2"/>
      <c r="AC832" s="2"/>
      <c r="AD832" s="2"/>
      <c r="AE832" s="2"/>
      <c r="AF832" s="2"/>
      <c r="AG832" s="2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</row>
    <row r="833" spans="1:210" s="4" customFormat="1" ht="15">
      <c r="A833" s="6"/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AA833" s="2"/>
      <c r="AB833" s="2"/>
      <c r="AC833" s="2"/>
      <c r="AD833" s="2"/>
      <c r="AE833" s="2"/>
      <c r="AF833" s="2"/>
      <c r="AG833" s="2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</row>
    <row r="834" spans="1:210" s="4" customFormat="1" ht="15">
      <c r="A834" s="6"/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AA834" s="2"/>
      <c r="AB834" s="2"/>
      <c r="AC834" s="2"/>
      <c r="AD834" s="2"/>
      <c r="AE834" s="2"/>
      <c r="AF834" s="2"/>
      <c r="AG834" s="2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</row>
    <row r="835" spans="1:210" s="4" customFormat="1" ht="15">
      <c r="A835" s="6"/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AA835" s="2"/>
      <c r="AB835" s="2"/>
      <c r="AC835" s="2"/>
      <c r="AD835" s="2"/>
      <c r="AE835" s="2"/>
      <c r="AF835" s="2"/>
      <c r="AG835" s="2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</row>
    <row r="836" spans="1:210" s="4" customFormat="1" ht="15">
      <c r="A836" s="6"/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AA836" s="2"/>
      <c r="AB836" s="2"/>
      <c r="AC836" s="2"/>
      <c r="AD836" s="2"/>
      <c r="AE836" s="2"/>
      <c r="AF836" s="2"/>
      <c r="AG836" s="2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</row>
    <row r="837" spans="1:210" s="4" customFormat="1" ht="15">
      <c r="A837" s="6"/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AA837" s="2"/>
      <c r="AB837" s="2"/>
      <c r="AC837" s="2"/>
      <c r="AD837" s="2"/>
      <c r="AE837" s="2"/>
      <c r="AF837" s="2"/>
      <c r="AG837" s="2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</row>
    <row r="838" spans="1:210" s="4" customFormat="1" ht="15">
      <c r="A838" s="6"/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AA838" s="2"/>
      <c r="AB838" s="2"/>
      <c r="AC838" s="2"/>
      <c r="AD838" s="2"/>
      <c r="AE838" s="2"/>
      <c r="AF838" s="2"/>
      <c r="AG838" s="2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</row>
    <row r="839" spans="1:210" s="4" customFormat="1" ht="15">
      <c r="A839" s="6"/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AA839" s="2"/>
      <c r="AB839" s="2"/>
      <c r="AC839" s="2"/>
      <c r="AD839" s="2"/>
      <c r="AE839" s="2"/>
      <c r="AF839" s="2"/>
      <c r="AG839" s="2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</row>
    <row r="840" spans="1:210" s="4" customFormat="1" ht="15">
      <c r="A840" s="6"/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AA840" s="2"/>
      <c r="AB840" s="2"/>
      <c r="AC840" s="2"/>
      <c r="AD840" s="2"/>
      <c r="AE840" s="2"/>
      <c r="AF840" s="2"/>
      <c r="AG840" s="2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</row>
    <row r="841" spans="1:210" s="4" customFormat="1" ht="15">
      <c r="A841" s="6"/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AA841" s="2"/>
      <c r="AB841" s="2"/>
      <c r="AC841" s="2"/>
      <c r="AD841" s="2"/>
      <c r="AE841" s="2"/>
      <c r="AF841" s="2"/>
      <c r="AG841" s="2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</row>
    <row r="842" spans="1:210" s="4" customFormat="1" ht="15">
      <c r="A842" s="6"/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AA842" s="2"/>
      <c r="AB842" s="2"/>
      <c r="AC842" s="2"/>
      <c r="AD842" s="2"/>
      <c r="AE842" s="2"/>
      <c r="AF842" s="2"/>
      <c r="AG842" s="2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</row>
    <row r="843" spans="1:210" s="4" customFormat="1" ht="15">
      <c r="A843" s="6"/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AA843" s="2"/>
      <c r="AB843" s="2"/>
      <c r="AC843" s="2"/>
      <c r="AD843" s="2"/>
      <c r="AE843" s="2"/>
      <c r="AF843" s="2"/>
      <c r="AG843" s="2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</row>
    <row r="844" spans="1:210" s="4" customFormat="1" ht="15">
      <c r="A844" s="6"/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AA844" s="2"/>
      <c r="AB844" s="2"/>
      <c r="AC844" s="2"/>
      <c r="AD844" s="2"/>
      <c r="AE844" s="2"/>
      <c r="AF844" s="2"/>
      <c r="AG844" s="2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</row>
    <row r="845" spans="1:210" s="4" customFormat="1" ht="15">
      <c r="A845" s="6"/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AA845" s="2"/>
      <c r="AB845" s="2"/>
      <c r="AC845" s="2"/>
      <c r="AD845" s="2"/>
      <c r="AE845" s="2"/>
      <c r="AF845" s="2"/>
      <c r="AG845" s="2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</row>
    <row r="846" spans="1:210" s="4" customFormat="1" ht="15">
      <c r="A846" s="6"/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AA846" s="2"/>
      <c r="AB846" s="2"/>
      <c r="AC846" s="2"/>
      <c r="AD846" s="2"/>
      <c r="AE846" s="2"/>
      <c r="AF846" s="2"/>
      <c r="AG846" s="2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</row>
    <row r="847" spans="1:210" s="4" customFormat="1" ht="15">
      <c r="A847" s="6"/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AA847" s="2"/>
      <c r="AB847" s="2"/>
      <c r="AC847" s="2"/>
      <c r="AD847" s="2"/>
      <c r="AE847" s="2"/>
      <c r="AF847" s="2"/>
      <c r="AG847" s="2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</row>
    <row r="848" spans="1:210" s="4" customFormat="1" ht="15">
      <c r="A848" s="6"/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AA848" s="2"/>
      <c r="AB848" s="2"/>
      <c r="AC848" s="2"/>
      <c r="AD848" s="2"/>
      <c r="AE848" s="2"/>
      <c r="AF848" s="2"/>
      <c r="AG848" s="2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</row>
    <row r="849" spans="1:210" s="4" customFormat="1" ht="15">
      <c r="A849" s="6"/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AA849" s="2"/>
      <c r="AB849" s="2"/>
      <c r="AC849" s="2"/>
      <c r="AD849" s="2"/>
      <c r="AE849" s="2"/>
      <c r="AF849" s="2"/>
      <c r="AG849" s="2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</row>
    <row r="850" spans="1:210" s="4" customFormat="1" ht="15">
      <c r="A850" s="6"/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AA850" s="2"/>
      <c r="AB850" s="2"/>
      <c r="AC850" s="2"/>
      <c r="AD850" s="2"/>
      <c r="AE850" s="2"/>
      <c r="AF850" s="2"/>
      <c r="AG850" s="2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</row>
    <row r="851" spans="1:210" s="4" customFormat="1" ht="15">
      <c r="A851" s="6"/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AA851" s="2"/>
      <c r="AB851" s="2"/>
      <c r="AC851" s="2"/>
      <c r="AD851" s="2"/>
      <c r="AE851" s="2"/>
      <c r="AF851" s="2"/>
      <c r="AG851" s="2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</row>
    <row r="852" spans="1:210" s="4" customFormat="1" ht="15">
      <c r="A852" s="6"/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AA852" s="2"/>
      <c r="AB852" s="2"/>
      <c r="AC852" s="2"/>
      <c r="AD852" s="2"/>
      <c r="AE852" s="2"/>
      <c r="AF852" s="2"/>
      <c r="AG852" s="2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</row>
    <row r="853" spans="1:210" s="4" customFormat="1" ht="15">
      <c r="A853" s="6"/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AA853" s="2"/>
      <c r="AB853" s="2"/>
      <c r="AC853" s="2"/>
      <c r="AD853" s="2"/>
      <c r="AE853" s="2"/>
      <c r="AF853" s="2"/>
      <c r="AG853" s="2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</row>
    <row r="854" spans="1:210" s="4" customFormat="1" ht="15">
      <c r="A854" s="6"/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AA854" s="2"/>
      <c r="AB854" s="2"/>
      <c r="AC854" s="2"/>
      <c r="AD854" s="2"/>
      <c r="AE854" s="2"/>
      <c r="AF854" s="2"/>
      <c r="AG854" s="2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</row>
    <row r="855" spans="1:210" s="4" customFormat="1" ht="15">
      <c r="A855" s="6"/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AA855" s="2"/>
      <c r="AB855" s="2"/>
      <c r="AC855" s="2"/>
      <c r="AD855" s="2"/>
      <c r="AE855" s="2"/>
      <c r="AF855" s="2"/>
      <c r="AG855" s="2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</row>
    <row r="856" spans="1:210" s="4" customFormat="1" ht="15">
      <c r="A856" s="6"/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AA856" s="2"/>
      <c r="AB856" s="2"/>
      <c r="AC856" s="2"/>
      <c r="AD856" s="2"/>
      <c r="AE856" s="2"/>
      <c r="AF856" s="2"/>
      <c r="AG856" s="2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</row>
    <row r="857" spans="1:210" s="4" customFormat="1" ht="15">
      <c r="A857" s="6"/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AA857" s="2"/>
      <c r="AB857" s="2"/>
      <c r="AC857" s="2"/>
      <c r="AD857" s="2"/>
      <c r="AE857" s="2"/>
      <c r="AF857" s="2"/>
      <c r="AG857" s="2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</row>
    <row r="858" spans="1:210" s="4" customFormat="1" ht="15">
      <c r="A858" s="6"/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AA858" s="2"/>
      <c r="AB858" s="2"/>
      <c r="AC858" s="2"/>
      <c r="AD858" s="2"/>
      <c r="AE858" s="2"/>
      <c r="AF858" s="2"/>
      <c r="AG858" s="2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</row>
    <row r="859" spans="1:210" s="4" customFormat="1" ht="15">
      <c r="A859" s="6"/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AA859" s="2"/>
      <c r="AB859" s="2"/>
      <c r="AC859" s="2"/>
      <c r="AD859" s="2"/>
      <c r="AE859" s="2"/>
      <c r="AF859" s="2"/>
      <c r="AG859" s="2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</row>
    <row r="860" spans="1:210" s="4" customFormat="1" ht="15">
      <c r="A860" s="6"/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AA860" s="2"/>
      <c r="AB860" s="2"/>
      <c r="AC860" s="2"/>
      <c r="AD860" s="2"/>
      <c r="AE860" s="2"/>
      <c r="AF860" s="2"/>
      <c r="AG860" s="2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</row>
    <row r="861" spans="1:210" s="4" customFormat="1" ht="15">
      <c r="A861" s="6"/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AA861" s="2"/>
      <c r="AB861" s="2"/>
      <c r="AC861" s="2"/>
      <c r="AD861" s="2"/>
      <c r="AE861" s="2"/>
      <c r="AF861" s="2"/>
      <c r="AG861" s="2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</row>
    <row r="862" spans="1:210" s="4" customFormat="1" ht="15">
      <c r="A862" s="6"/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AA862" s="2"/>
      <c r="AB862" s="2"/>
      <c r="AC862" s="2"/>
      <c r="AD862" s="2"/>
      <c r="AE862" s="2"/>
      <c r="AF862" s="2"/>
      <c r="AG862" s="2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</row>
    <row r="863" spans="1:210" s="4" customFormat="1" ht="15">
      <c r="A863" s="6"/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AA863" s="2"/>
      <c r="AB863" s="2"/>
      <c r="AC863" s="2"/>
      <c r="AD863" s="2"/>
      <c r="AE863" s="2"/>
      <c r="AF863" s="2"/>
      <c r="AG863" s="2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</row>
    <row r="864" spans="1:210" s="4" customFormat="1" ht="15">
      <c r="A864" s="6"/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AA864" s="2"/>
      <c r="AB864" s="2"/>
      <c r="AC864" s="2"/>
      <c r="AD864" s="2"/>
      <c r="AE864" s="2"/>
      <c r="AF864" s="2"/>
      <c r="AG864" s="2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</row>
    <row r="865" spans="1:210" s="4" customFormat="1" ht="15">
      <c r="A865" s="6"/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AA865" s="2"/>
      <c r="AB865" s="2"/>
      <c r="AC865" s="2"/>
      <c r="AD865" s="2"/>
      <c r="AE865" s="2"/>
      <c r="AF865" s="2"/>
      <c r="AG865" s="2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</row>
    <row r="866" spans="1:210" s="4" customFormat="1" ht="15">
      <c r="A866" s="6"/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AA866" s="2"/>
      <c r="AB866" s="2"/>
      <c r="AC866" s="2"/>
      <c r="AD866" s="2"/>
      <c r="AE866" s="2"/>
      <c r="AF866" s="2"/>
      <c r="AG866" s="2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</row>
    <row r="867" spans="1:210" s="4" customFormat="1" ht="15">
      <c r="A867" s="6"/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AA867" s="2"/>
      <c r="AB867" s="2"/>
      <c r="AC867" s="2"/>
      <c r="AD867" s="2"/>
      <c r="AE867" s="2"/>
      <c r="AF867" s="2"/>
      <c r="AG867" s="2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</row>
    <row r="868" spans="1:210" s="4" customFormat="1" ht="15">
      <c r="A868" s="6"/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AA868" s="2"/>
      <c r="AB868" s="2"/>
      <c r="AC868" s="2"/>
      <c r="AD868" s="2"/>
      <c r="AE868" s="2"/>
      <c r="AF868" s="2"/>
      <c r="AG868" s="2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</row>
    <row r="869" spans="1:210" s="4" customFormat="1" ht="15">
      <c r="A869" s="6"/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AA869" s="2"/>
      <c r="AB869" s="2"/>
      <c r="AC869" s="2"/>
      <c r="AD869" s="2"/>
      <c r="AE869" s="2"/>
      <c r="AF869" s="2"/>
      <c r="AG869" s="2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</row>
    <row r="870" spans="1:210" s="4" customFormat="1" ht="15">
      <c r="A870" s="6"/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AA870" s="2"/>
      <c r="AB870" s="2"/>
      <c r="AC870" s="2"/>
      <c r="AD870" s="2"/>
      <c r="AE870" s="2"/>
      <c r="AF870" s="2"/>
      <c r="AG870" s="2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</row>
    <row r="871" spans="1:210" s="4" customFormat="1" ht="15">
      <c r="A871" s="6"/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AA871" s="2"/>
      <c r="AB871" s="2"/>
      <c r="AC871" s="2"/>
      <c r="AD871" s="2"/>
      <c r="AE871" s="2"/>
      <c r="AF871" s="2"/>
      <c r="AG871" s="2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</row>
    <row r="872" spans="1:210" s="4" customFormat="1" ht="15">
      <c r="A872" s="6"/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AA872" s="2"/>
      <c r="AB872" s="2"/>
      <c r="AC872" s="2"/>
      <c r="AD872" s="2"/>
      <c r="AE872" s="2"/>
      <c r="AF872" s="2"/>
      <c r="AG872" s="2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</row>
    <row r="873" spans="1:210" s="4" customFormat="1" ht="15">
      <c r="A873" s="6"/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AA873" s="2"/>
      <c r="AB873" s="2"/>
      <c r="AC873" s="2"/>
      <c r="AD873" s="2"/>
      <c r="AE873" s="2"/>
      <c r="AF873" s="2"/>
      <c r="AG873" s="2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</row>
    <row r="874" spans="1:210" s="4" customFormat="1" ht="15">
      <c r="A874" s="6"/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AA874" s="2"/>
      <c r="AB874" s="2"/>
      <c r="AC874" s="2"/>
      <c r="AD874" s="2"/>
      <c r="AE874" s="2"/>
      <c r="AF874" s="2"/>
      <c r="AG874" s="2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</row>
    <row r="875" spans="1:210" s="4" customFormat="1" ht="15">
      <c r="A875" s="6"/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AA875" s="2"/>
      <c r="AB875" s="2"/>
      <c r="AC875" s="2"/>
      <c r="AD875" s="2"/>
      <c r="AE875" s="2"/>
      <c r="AF875" s="2"/>
      <c r="AG875" s="2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</row>
    <row r="876" spans="1:210" s="4" customFormat="1" ht="15">
      <c r="A876" s="6"/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AA876" s="2"/>
      <c r="AB876" s="2"/>
      <c r="AC876" s="2"/>
      <c r="AD876" s="2"/>
      <c r="AE876" s="2"/>
      <c r="AF876" s="2"/>
      <c r="AG876" s="2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</row>
    <row r="877" spans="1:210" s="4" customFormat="1" ht="15">
      <c r="A877" s="6"/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AA877" s="2"/>
      <c r="AB877" s="2"/>
      <c r="AC877" s="2"/>
      <c r="AD877" s="2"/>
      <c r="AE877" s="2"/>
      <c r="AF877" s="2"/>
      <c r="AG877" s="2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</row>
    <row r="878" spans="1:210" s="4" customFormat="1" ht="15">
      <c r="A878" s="6"/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AA878" s="2"/>
      <c r="AB878" s="2"/>
      <c r="AC878" s="2"/>
      <c r="AD878" s="2"/>
      <c r="AE878" s="2"/>
      <c r="AF878" s="2"/>
      <c r="AG878" s="2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</row>
    <row r="879" spans="1:210" s="4" customFormat="1" ht="15">
      <c r="A879" s="6"/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AA879" s="2"/>
      <c r="AB879" s="2"/>
      <c r="AC879" s="2"/>
      <c r="AD879" s="2"/>
      <c r="AE879" s="2"/>
      <c r="AF879" s="2"/>
      <c r="AG879" s="2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</row>
    <row r="880" spans="1:210" s="4" customFormat="1" ht="15">
      <c r="A880" s="6"/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AA880" s="2"/>
      <c r="AB880" s="2"/>
      <c r="AC880" s="2"/>
      <c r="AD880" s="2"/>
      <c r="AE880" s="2"/>
      <c r="AF880" s="2"/>
      <c r="AG880" s="2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</row>
    <row r="881" spans="1:210" s="4" customFormat="1" ht="15">
      <c r="A881" s="6"/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AA881" s="2"/>
      <c r="AB881" s="2"/>
      <c r="AC881" s="2"/>
      <c r="AD881" s="2"/>
      <c r="AE881" s="2"/>
      <c r="AF881" s="2"/>
      <c r="AG881" s="2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</row>
    <row r="882" spans="1:210" s="4" customFormat="1" ht="15">
      <c r="A882" s="6"/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AA882" s="2"/>
      <c r="AB882" s="2"/>
      <c r="AC882" s="2"/>
      <c r="AD882" s="2"/>
      <c r="AE882" s="2"/>
      <c r="AF882" s="2"/>
      <c r="AG882" s="2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</row>
    <row r="883" spans="1:210" s="4" customFormat="1" ht="15">
      <c r="A883" s="6"/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AA883" s="2"/>
      <c r="AB883" s="2"/>
      <c r="AC883" s="2"/>
      <c r="AD883" s="2"/>
      <c r="AE883" s="2"/>
      <c r="AF883" s="2"/>
      <c r="AG883" s="2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</row>
    <row r="884" spans="1:210" s="4" customFormat="1" ht="15">
      <c r="A884" s="6"/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AA884" s="2"/>
      <c r="AB884" s="2"/>
      <c r="AC884" s="2"/>
      <c r="AD884" s="2"/>
      <c r="AE884" s="2"/>
      <c r="AF884" s="2"/>
      <c r="AG884" s="2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</row>
    <row r="885" spans="1:210" s="4" customFormat="1" ht="15">
      <c r="A885" s="6"/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AA885" s="2"/>
      <c r="AB885" s="2"/>
      <c r="AC885" s="2"/>
      <c r="AD885" s="2"/>
      <c r="AE885" s="2"/>
      <c r="AF885" s="2"/>
      <c r="AG885" s="2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</row>
    <row r="886" spans="1:210" s="4" customFormat="1" ht="15">
      <c r="A886" s="6"/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AA886" s="2"/>
      <c r="AB886" s="2"/>
      <c r="AC886" s="2"/>
      <c r="AD886" s="2"/>
      <c r="AE886" s="2"/>
      <c r="AF886" s="2"/>
      <c r="AG886" s="2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</row>
    <row r="887" spans="1:210" s="4" customFormat="1" ht="15">
      <c r="A887" s="6"/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AA887" s="2"/>
      <c r="AB887" s="2"/>
      <c r="AC887" s="2"/>
      <c r="AD887" s="2"/>
      <c r="AE887" s="2"/>
      <c r="AF887" s="2"/>
      <c r="AG887" s="2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</row>
    <row r="888" spans="1:210" s="4" customFormat="1" ht="15">
      <c r="A888" s="6"/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AA888" s="2"/>
      <c r="AB888" s="2"/>
      <c r="AC888" s="2"/>
      <c r="AD888" s="2"/>
      <c r="AE888" s="2"/>
      <c r="AF888" s="2"/>
      <c r="AG888" s="2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</row>
    <row r="889" spans="1:210" s="4" customFormat="1" ht="15">
      <c r="A889" s="6"/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AA889" s="2"/>
      <c r="AB889" s="2"/>
      <c r="AC889" s="2"/>
      <c r="AD889" s="2"/>
      <c r="AE889" s="2"/>
      <c r="AF889" s="2"/>
      <c r="AG889" s="2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</row>
    <row r="890" spans="1:210" s="4" customFormat="1" ht="15">
      <c r="A890" s="6"/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AA890" s="2"/>
      <c r="AB890" s="2"/>
      <c r="AC890" s="2"/>
      <c r="AD890" s="2"/>
      <c r="AE890" s="2"/>
      <c r="AF890" s="2"/>
      <c r="AG890" s="2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</row>
    <row r="891" spans="1:210" s="4" customFormat="1" ht="15">
      <c r="A891" s="6"/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AA891" s="2"/>
      <c r="AB891" s="2"/>
      <c r="AC891" s="2"/>
      <c r="AD891" s="2"/>
      <c r="AE891" s="2"/>
      <c r="AF891" s="2"/>
      <c r="AG891" s="2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</row>
    <row r="892" spans="1:210" s="4" customFormat="1" ht="15">
      <c r="A892" s="6"/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AA892" s="2"/>
      <c r="AB892" s="2"/>
      <c r="AC892" s="2"/>
      <c r="AD892" s="2"/>
      <c r="AE892" s="2"/>
      <c r="AF892" s="2"/>
      <c r="AG892" s="2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</row>
    <row r="893" spans="1:210" s="4" customFormat="1" ht="15">
      <c r="A893" s="6"/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AA893" s="2"/>
      <c r="AB893" s="2"/>
      <c r="AC893" s="2"/>
      <c r="AD893" s="2"/>
      <c r="AE893" s="2"/>
      <c r="AF893" s="2"/>
      <c r="AG893" s="2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</row>
    <row r="894" spans="1:210" s="4" customFormat="1" ht="15">
      <c r="A894" s="6"/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AA894" s="2"/>
      <c r="AB894" s="2"/>
      <c r="AC894" s="2"/>
      <c r="AD894" s="2"/>
      <c r="AE894" s="2"/>
      <c r="AF894" s="2"/>
      <c r="AG894" s="2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</row>
    <row r="895" spans="1:210" s="4" customFormat="1" ht="15">
      <c r="A895" s="6"/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AA895" s="2"/>
      <c r="AB895" s="2"/>
      <c r="AC895" s="2"/>
      <c r="AD895" s="2"/>
      <c r="AE895" s="2"/>
      <c r="AF895" s="2"/>
      <c r="AG895" s="2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</row>
    <row r="896" spans="1:210" s="4" customFormat="1" ht="15">
      <c r="A896" s="6"/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AA896" s="2"/>
      <c r="AB896" s="2"/>
      <c r="AC896" s="2"/>
      <c r="AD896" s="2"/>
      <c r="AE896" s="2"/>
      <c r="AF896" s="2"/>
      <c r="AG896" s="2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</row>
    <row r="897" spans="1:210" s="4" customFormat="1" ht="15">
      <c r="A897" s="6"/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AA897" s="2"/>
      <c r="AB897" s="2"/>
      <c r="AC897" s="2"/>
      <c r="AD897" s="2"/>
      <c r="AE897" s="2"/>
      <c r="AF897" s="2"/>
      <c r="AG897" s="2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</row>
    <row r="898" spans="1:210" s="4" customFormat="1" ht="15">
      <c r="A898" s="6"/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AA898" s="2"/>
      <c r="AB898" s="2"/>
      <c r="AC898" s="2"/>
      <c r="AD898" s="2"/>
      <c r="AE898" s="2"/>
      <c r="AF898" s="2"/>
      <c r="AG898" s="2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</row>
    <row r="899" spans="1:210" s="4" customFormat="1" ht="15">
      <c r="A899" s="6"/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AA899" s="2"/>
      <c r="AB899" s="2"/>
      <c r="AC899" s="2"/>
      <c r="AD899" s="2"/>
      <c r="AE899" s="2"/>
      <c r="AF899" s="2"/>
      <c r="AG899" s="2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</row>
    <row r="900" spans="1:210" s="4" customFormat="1" ht="15">
      <c r="A900" s="6"/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AA900" s="2"/>
      <c r="AB900" s="2"/>
      <c r="AC900" s="2"/>
      <c r="AD900" s="2"/>
      <c r="AE900" s="2"/>
      <c r="AF900" s="2"/>
      <c r="AG900" s="2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</row>
    <row r="901" spans="1:210" s="4" customFormat="1" ht="15">
      <c r="A901" s="6"/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AA901" s="2"/>
      <c r="AB901" s="2"/>
      <c r="AC901" s="2"/>
      <c r="AD901" s="2"/>
      <c r="AE901" s="2"/>
      <c r="AF901" s="2"/>
      <c r="AG901" s="2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</row>
    <row r="902" spans="1:210" s="4" customFormat="1" ht="15">
      <c r="A902" s="6"/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AA902" s="2"/>
      <c r="AB902" s="2"/>
      <c r="AC902" s="2"/>
      <c r="AD902" s="2"/>
      <c r="AE902" s="2"/>
      <c r="AF902" s="2"/>
      <c r="AG902" s="2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</row>
    <row r="903" spans="1:210" s="4" customFormat="1" ht="15">
      <c r="A903" s="6"/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AA903" s="2"/>
      <c r="AB903" s="2"/>
      <c r="AC903" s="2"/>
      <c r="AD903" s="2"/>
      <c r="AE903" s="2"/>
      <c r="AF903" s="2"/>
      <c r="AG903" s="2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</row>
    <row r="904" spans="1:210" s="4" customFormat="1" ht="15">
      <c r="A904" s="6"/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AA904" s="2"/>
      <c r="AB904" s="2"/>
      <c r="AC904" s="2"/>
      <c r="AD904" s="2"/>
      <c r="AE904" s="2"/>
      <c r="AF904" s="2"/>
      <c r="AG904" s="2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</row>
    <row r="905" spans="1:210" s="4" customFormat="1" ht="15">
      <c r="A905" s="6"/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AA905" s="2"/>
      <c r="AB905" s="2"/>
      <c r="AC905" s="2"/>
      <c r="AD905" s="2"/>
      <c r="AE905" s="2"/>
      <c r="AF905" s="2"/>
      <c r="AG905" s="2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</row>
    <row r="906" spans="1:210" s="4" customFormat="1" ht="15">
      <c r="A906" s="6"/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AA906" s="2"/>
      <c r="AB906" s="2"/>
      <c r="AC906" s="2"/>
      <c r="AD906" s="2"/>
      <c r="AE906" s="2"/>
      <c r="AF906" s="2"/>
      <c r="AG906" s="2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</row>
    <row r="907" spans="1:210" s="4" customFormat="1" ht="15">
      <c r="A907" s="6"/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AA907" s="2"/>
      <c r="AB907" s="2"/>
      <c r="AC907" s="2"/>
      <c r="AD907" s="2"/>
      <c r="AE907" s="2"/>
      <c r="AF907" s="2"/>
      <c r="AG907" s="2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</row>
    <row r="908" spans="1:210" s="4" customFormat="1" ht="15">
      <c r="A908" s="6"/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AA908" s="2"/>
      <c r="AB908" s="2"/>
      <c r="AC908" s="2"/>
      <c r="AD908" s="2"/>
      <c r="AE908" s="2"/>
      <c r="AF908" s="2"/>
      <c r="AG908" s="2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</row>
    <row r="909" spans="1:210" s="4" customFormat="1" ht="15">
      <c r="A909" s="6"/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AA909" s="2"/>
      <c r="AB909" s="2"/>
      <c r="AC909" s="2"/>
      <c r="AD909" s="2"/>
      <c r="AE909" s="2"/>
      <c r="AF909" s="2"/>
      <c r="AG909" s="2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</row>
    <row r="910" spans="1:210" s="4" customFormat="1" ht="15">
      <c r="A910" s="6"/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AA910" s="2"/>
      <c r="AB910" s="2"/>
      <c r="AC910" s="2"/>
      <c r="AD910" s="2"/>
      <c r="AE910" s="2"/>
      <c r="AF910" s="2"/>
      <c r="AG910" s="2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</row>
    <row r="911" spans="1:210" s="4" customFormat="1" ht="15">
      <c r="A911" s="6"/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AA911" s="2"/>
      <c r="AB911" s="2"/>
      <c r="AC911" s="2"/>
      <c r="AD911" s="2"/>
      <c r="AE911" s="2"/>
      <c r="AF911" s="2"/>
      <c r="AG911" s="2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</row>
    <row r="912" spans="1:210" s="4" customFormat="1" ht="15">
      <c r="A912" s="6"/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AA912" s="2"/>
      <c r="AB912" s="2"/>
      <c r="AC912" s="2"/>
      <c r="AD912" s="2"/>
      <c r="AE912" s="2"/>
      <c r="AF912" s="2"/>
      <c r="AG912" s="2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</row>
    <row r="913" spans="1:210" s="4" customFormat="1" ht="15">
      <c r="A913" s="6"/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AA913" s="2"/>
      <c r="AB913" s="2"/>
      <c r="AC913" s="2"/>
      <c r="AD913" s="2"/>
      <c r="AE913" s="2"/>
      <c r="AF913" s="2"/>
      <c r="AG913" s="2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</row>
    <row r="914" spans="1:210" s="4" customFormat="1" ht="15">
      <c r="A914" s="6"/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AA914" s="2"/>
      <c r="AB914" s="2"/>
      <c r="AC914" s="2"/>
      <c r="AD914" s="2"/>
      <c r="AE914" s="2"/>
      <c r="AF914" s="2"/>
      <c r="AG914" s="2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</row>
    <row r="915" spans="1:210" s="4" customFormat="1" ht="15">
      <c r="A915" s="6"/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AA915" s="2"/>
      <c r="AB915" s="2"/>
      <c r="AC915" s="2"/>
      <c r="AD915" s="2"/>
      <c r="AE915" s="2"/>
      <c r="AF915" s="2"/>
      <c r="AG915" s="2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</row>
    <row r="916" spans="1:210" s="4" customFormat="1" ht="15">
      <c r="A916" s="6"/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AA916" s="2"/>
      <c r="AB916" s="2"/>
      <c r="AC916" s="2"/>
      <c r="AD916" s="2"/>
      <c r="AE916" s="2"/>
      <c r="AF916" s="2"/>
      <c r="AG916" s="2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</row>
    <row r="917" spans="1:210" s="4" customFormat="1" ht="15">
      <c r="A917" s="6"/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AA917" s="2"/>
      <c r="AB917" s="2"/>
      <c r="AC917" s="2"/>
      <c r="AD917" s="2"/>
      <c r="AE917" s="2"/>
      <c r="AF917" s="2"/>
      <c r="AG917" s="2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</row>
    <row r="918" spans="1:210" s="4" customFormat="1" ht="15">
      <c r="A918" s="6"/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AA918" s="2"/>
      <c r="AB918" s="2"/>
      <c r="AC918" s="2"/>
      <c r="AD918" s="2"/>
      <c r="AE918" s="2"/>
      <c r="AF918" s="2"/>
      <c r="AG918" s="2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</row>
    <row r="919" spans="1:210" s="4" customFormat="1" ht="15">
      <c r="A919" s="6"/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AA919" s="2"/>
      <c r="AB919" s="2"/>
      <c r="AC919" s="2"/>
      <c r="AD919" s="2"/>
      <c r="AE919" s="2"/>
      <c r="AF919" s="2"/>
      <c r="AG919" s="2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</row>
    <row r="920" spans="1:210" s="4" customFormat="1" ht="15">
      <c r="A920" s="6"/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AA920" s="2"/>
      <c r="AB920" s="2"/>
      <c r="AC920" s="2"/>
      <c r="AD920" s="2"/>
      <c r="AE920" s="2"/>
      <c r="AF920" s="2"/>
      <c r="AG920" s="2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</row>
    <row r="921" spans="1:210" s="4" customFormat="1" ht="15">
      <c r="A921" s="6"/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AA921" s="2"/>
      <c r="AB921" s="2"/>
      <c r="AC921" s="2"/>
      <c r="AD921" s="2"/>
      <c r="AE921" s="2"/>
      <c r="AF921" s="2"/>
      <c r="AG921" s="2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</row>
    <row r="922" spans="1:210" s="4" customFormat="1" ht="15">
      <c r="A922" s="6"/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AA922" s="2"/>
      <c r="AB922" s="2"/>
      <c r="AC922" s="2"/>
      <c r="AD922" s="2"/>
      <c r="AE922" s="2"/>
      <c r="AF922" s="2"/>
      <c r="AG922" s="2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</row>
    <row r="923" spans="1:210" s="4" customFormat="1" ht="15">
      <c r="A923" s="6"/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AA923" s="2"/>
      <c r="AB923" s="2"/>
      <c r="AC923" s="2"/>
      <c r="AD923" s="2"/>
      <c r="AE923" s="2"/>
      <c r="AF923" s="2"/>
      <c r="AG923" s="2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</row>
    <row r="924" spans="1:210" s="4" customFormat="1" ht="15">
      <c r="A924" s="6"/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AA924" s="2"/>
      <c r="AB924" s="2"/>
      <c r="AC924" s="2"/>
      <c r="AD924" s="2"/>
      <c r="AE924" s="2"/>
      <c r="AF924" s="2"/>
      <c r="AG924" s="2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</row>
    <row r="925" spans="1:210" s="4" customFormat="1" ht="15">
      <c r="A925" s="6"/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AA925" s="2"/>
      <c r="AB925" s="2"/>
      <c r="AC925" s="2"/>
      <c r="AD925" s="2"/>
      <c r="AE925" s="2"/>
      <c r="AF925" s="2"/>
      <c r="AG925" s="2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</row>
    <row r="926" spans="1:210" s="4" customFormat="1" ht="15">
      <c r="A926" s="6"/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AA926" s="2"/>
      <c r="AB926" s="2"/>
      <c r="AC926" s="2"/>
      <c r="AD926" s="2"/>
      <c r="AE926" s="2"/>
      <c r="AF926" s="2"/>
      <c r="AG926" s="2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</row>
    <row r="927" spans="1:210" s="4" customFormat="1" ht="15">
      <c r="A927" s="6"/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AA927" s="2"/>
      <c r="AB927" s="2"/>
      <c r="AC927" s="2"/>
      <c r="AD927" s="2"/>
      <c r="AE927" s="2"/>
      <c r="AF927" s="2"/>
      <c r="AG927" s="2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</row>
    <row r="928" spans="1:210" s="4" customFormat="1" ht="15">
      <c r="A928" s="6"/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AA928" s="2"/>
      <c r="AB928" s="2"/>
      <c r="AC928" s="2"/>
      <c r="AD928" s="2"/>
      <c r="AE928" s="2"/>
      <c r="AF928" s="2"/>
      <c r="AG928" s="2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</row>
    <row r="929" spans="1:210" s="4" customFormat="1" ht="15">
      <c r="A929" s="6"/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AA929" s="2"/>
      <c r="AB929" s="2"/>
      <c r="AC929" s="2"/>
      <c r="AD929" s="2"/>
      <c r="AE929" s="2"/>
      <c r="AF929" s="2"/>
      <c r="AG929" s="2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</row>
    <row r="930" spans="1:210" s="4" customFormat="1" ht="15">
      <c r="A930" s="6"/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AA930" s="2"/>
      <c r="AB930" s="2"/>
      <c r="AC930" s="2"/>
      <c r="AD930" s="2"/>
      <c r="AE930" s="2"/>
      <c r="AF930" s="2"/>
      <c r="AG930" s="2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</row>
    <row r="931" spans="1:210" s="4" customFormat="1" ht="15">
      <c r="A931" s="6"/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AA931" s="2"/>
      <c r="AB931" s="2"/>
      <c r="AC931" s="2"/>
      <c r="AD931" s="2"/>
      <c r="AE931" s="2"/>
      <c r="AF931" s="2"/>
      <c r="AG931" s="2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</row>
    <row r="932" spans="1:210" s="4" customFormat="1" ht="15">
      <c r="A932" s="6"/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AA932" s="2"/>
      <c r="AB932" s="2"/>
      <c r="AC932" s="2"/>
      <c r="AD932" s="2"/>
      <c r="AE932" s="2"/>
      <c r="AF932" s="2"/>
      <c r="AG932" s="2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</row>
    <row r="933" spans="1:210" s="4" customFormat="1" ht="15">
      <c r="A933" s="6"/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AA933" s="2"/>
      <c r="AB933" s="2"/>
      <c r="AC933" s="2"/>
      <c r="AD933" s="2"/>
      <c r="AE933" s="2"/>
      <c r="AF933" s="2"/>
      <c r="AG933" s="2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</row>
    <row r="934" spans="1:210" s="4" customFormat="1" ht="15">
      <c r="A934" s="6"/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AA934" s="2"/>
      <c r="AB934" s="2"/>
      <c r="AC934" s="2"/>
      <c r="AD934" s="2"/>
      <c r="AE934" s="2"/>
      <c r="AF934" s="2"/>
      <c r="AG934" s="2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</row>
    <row r="935" spans="1:210" s="4" customFormat="1" ht="15">
      <c r="A935" s="6"/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AA935" s="2"/>
      <c r="AB935" s="2"/>
      <c r="AC935" s="2"/>
      <c r="AD935" s="2"/>
      <c r="AE935" s="2"/>
      <c r="AF935" s="2"/>
      <c r="AG935" s="2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</row>
    <row r="936" spans="1:210" s="4" customFormat="1" ht="15">
      <c r="A936" s="6"/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AA936" s="2"/>
      <c r="AB936" s="2"/>
      <c r="AC936" s="2"/>
      <c r="AD936" s="2"/>
      <c r="AE936" s="2"/>
      <c r="AF936" s="2"/>
      <c r="AG936" s="2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</row>
    <row r="937" spans="1:210" s="4" customFormat="1" ht="15">
      <c r="A937" s="6"/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AA937" s="2"/>
      <c r="AB937" s="2"/>
      <c r="AC937" s="2"/>
      <c r="AD937" s="2"/>
      <c r="AE937" s="2"/>
      <c r="AF937" s="2"/>
      <c r="AG937" s="2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</row>
    <row r="938" spans="1:210" s="4" customFormat="1" ht="15">
      <c r="A938" s="6"/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AA938" s="2"/>
      <c r="AB938" s="2"/>
      <c r="AC938" s="2"/>
      <c r="AD938" s="2"/>
      <c r="AE938" s="2"/>
      <c r="AF938" s="2"/>
      <c r="AG938" s="2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</row>
    <row r="939" spans="1:210" s="4" customFormat="1" ht="15">
      <c r="A939" s="6"/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AA939" s="2"/>
      <c r="AB939" s="2"/>
      <c r="AC939" s="2"/>
      <c r="AD939" s="2"/>
      <c r="AE939" s="2"/>
      <c r="AF939" s="2"/>
      <c r="AG939" s="2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</row>
    <row r="940" spans="1:210" s="4" customFormat="1" ht="15">
      <c r="A940" s="6"/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AA940" s="2"/>
      <c r="AB940" s="2"/>
      <c r="AC940" s="2"/>
      <c r="AD940" s="2"/>
      <c r="AE940" s="2"/>
      <c r="AF940" s="2"/>
      <c r="AG940" s="2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</row>
    <row r="941" spans="1:210" s="4" customFormat="1" ht="15">
      <c r="A941" s="6"/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AA941" s="2"/>
      <c r="AB941" s="2"/>
      <c r="AC941" s="2"/>
      <c r="AD941" s="2"/>
      <c r="AE941" s="2"/>
      <c r="AF941" s="2"/>
      <c r="AG941" s="2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</row>
    <row r="942" spans="1:210" s="4" customFormat="1" ht="15">
      <c r="A942" s="6"/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AA942" s="2"/>
      <c r="AB942" s="2"/>
      <c r="AC942" s="2"/>
      <c r="AD942" s="2"/>
      <c r="AE942" s="2"/>
      <c r="AF942" s="2"/>
      <c r="AG942" s="2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</row>
    <row r="943" spans="1:210" s="4" customFormat="1" ht="15">
      <c r="A943" s="6"/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AA943" s="2"/>
      <c r="AB943" s="2"/>
      <c r="AC943" s="2"/>
      <c r="AD943" s="2"/>
      <c r="AE943" s="2"/>
      <c r="AF943" s="2"/>
      <c r="AG943" s="2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</row>
    <row r="944" spans="1:210" s="4" customFormat="1" ht="15">
      <c r="A944" s="6"/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AA944" s="2"/>
      <c r="AB944" s="2"/>
      <c r="AC944" s="2"/>
      <c r="AD944" s="2"/>
      <c r="AE944" s="2"/>
      <c r="AF944" s="2"/>
      <c r="AG944" s="2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</row>
    <row r="945" spans="1:210" s="4" customFormat="1" ht="15">
      <c r="A945" s="6"/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AA945" s="2"/>
      <c r="AB945" s="2"/>
      <c r="AC945" s="2"/>
      <c r="AD945" s="2"/>
      <c r="AE945" s="2"/>
      <c r="AF945" s="2"/>
      <c r="AG945" s="2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</row>
    <row r="946" spans="1:210" s="4" customFormat="1" ht="15">
      <c r="A946" s="6"/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AA946" s="2"/>
      <c r="AB946" s="2"/>
      <c r="AC946" s="2"/>
      <c r="AD946" s="2"/>
      <c r="AE946" s="2"/>
      <c r="AF946" s="2"/>
      <c r="AG946" s="2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</row>
    <row r="947" spans="1:210" s="4" customFormat="1" ht="15">
      <c r="A947" s="6"/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AA947" s="2"/>
      <c r="AB947" s="2"/>
      <c r="AC947" s="2"/>
      <c r="AD947" s="2"/>
      <c r="AE947" s="2"/>
      <c r="AF947" s="2"/>
      <c r="AG947" s="2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</row>
    <row r="948" spans="1:210" s="4" customFormat="1" ht="15">
      <c r="A948" s="6"/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AA948" s="2"/>
      <c r="AB948" s="2"/>
      <c r="AC948" s="2"/>
      <c r="AD948" s="2"/>
      <c r="AE948" s="2"/>
      <c r="AF948" s="2"/>
      <c r="AG948" s="2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</row>
    <row r="949" spans="1:210" s="4" customFormat="1" ht="15">
      <c r="A949" s="6"/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AA949" s="2"/>
      <c r="AB949" s="2"/>
      <c r="AC949" s="2"/>
      <c r="AD949" s="2"/>
      <c r="AE949" s="2"/>
      <c r="AF949" s="2"/>
      <c r="AG949" s="2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</row>
    <row r="950" spans="1:210" s="4" customFormat="1" ht="15">
      <c r="A950" s="6"/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AA950" s="2"/>
      <c r="AB950" s="2"/>
      <c r="AC950" s="2"/>
      <c r="AD950" s="2"/>
      <c r="AE950" s="2"/>
      <c r="AF950" s="2"/>
      <c r="AG950" s="2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</row>
    <row r="951" spans="1:210" s="4" customFormat="1" ht="15">
      <c r="A951" s="6"/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AA951" s="2"/>
      <c r="AB951" s="2"/>
      <c r="AC951" s="2"/>
      <c r="AD951" s="2"/>
      <c r="AE951" s="2"/>
      <c r="AF951" s="2"/>
      <c r="AG951" s="2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</row>
    <row r="952" spans="1:210" s="4" customFormat="1" ht="15">
      <c r="A952" s="6"/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AA952" s="2"/>
      <c r="AB952" s="2"/>
      <c r="AC952" s="2"/>
      <c r="AD952" s="2"/>
      <c r="AE952" s="2"/>
      <c r="AF952" s="2"/>
      <c r="AG952" s="2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</row>
    <row r="953" spans="1:210" s="4" customFormat="1" ht="15">
      <c r="A953" s="6"/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AA953" s="2"/>
      <c r="AB953" s="2"/>
      <c r="AC953" s="2"/>
      <c r="AD953" s="2"/>
      <c r="AE953" s="2"/>
      <c r="AF953" s="2"/>
      <c r="AG953" s="2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</row>
    <row r="954" spans="1:210" s="4" customFormat="1" ht="15">
      <c r="A954" s="6"/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AA954" s="2"/>
      <c r="AB954" s="2"/>
      <c r="AC954" s="2"/>
      <c r="AD954" s="2"/>
      <c r="AE954" s="2"/>
      <c r="AF954" s="2"/>
      <c r="AG954" s="2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</row>
    <row r="955" spans="1:210" s="4" customFormat="1" ht="15">
      <c r="A955" s="6"/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AA955" s="2"/>
      <c r="AB955" s="2"/>
      <c r="AC955" s="2"/>
      <c r="AD955" s="2"/>
      <c r="AE955" s="2"/>
      <c r="AF955" s="2"/>
      <c r="AG955" s="2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</row>
    <row r="956" spans="1:210" s="4" customFormat="1" ht="15">
      <c r="A956" s="6"/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AA956" s="2"/>
      <c r="AB956" s="2"/>
      <c r="AC956" s="2"/>
      <c r="AD956" s="2"/>
      <c r="AE956" s="2"/>
      <c r="AF956" s="2"/>
      <c r="AG956" s="2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</row>
    <row r="957" spans="1:210" s="4" customFormat="1" ht="15">
      <c r="A957" s="6"/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AA957" s="2"/>
      <c r="AB957" s="2"/>
      <c r="AC957" s="2"/>
      <c r="AD957" s="2"/>
      <c r="AE957" s="2"/>
      <c r="AF957" s="2"/>
      <c r="AG957" s="2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</row>
    <row r="958" spans="1:210" s="4" customFormat="1" ht="15">
      <c r="A958" s="6"/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AA958" s="2"/>
      <c r="AB958" s="2"/>
      <c r="AC958" s="2"/>
      <c r="AD958" s="2"/>
      <c r="AE958" s="2"/>
      <c r="AF958" s="2"/>
      <c r="AG958" s="2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</row>
    <row r="959" spans="1:210" s="4" customFormat="1" ht="15">
      <c r="A959" s="6"/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AA959" s="2"/>
      <c r="AB959" s="2"/>
      <c r="AC959" s="2"/>
      <c r="AD959" s="2"/>
      <c r="AE959" s="2"/>
      <c r="AF959" s="2"/>
      <c r="AG959" s="2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</row>
    <row r="960" spans="1:210" s="4" customFormat="1" ht="15">
      <c r="A960" s="6"/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AA960" s="2"/>
      <c r="AB960" s="2"/>
      <c r="AC960" s="2"/>
      <c r="AD960" s="2"/>
      <c r="AE960" s="2"/>
      <c r="AF960" s="2"/>
      <c r="AG960" s="2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</row>
    <row r="961" spans="1:210" s="4" customFormat="1" ht="15">
      <c r="A961" s="6"/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AA961" s="2"/>
      <c r="AB961" s="2"/>
      <c r="AC961" s="2"/>
      <c r="AD961" s="2"/>
      <c r="AE961" s="2"/>
      <c r="AF961" s="2"/>
      <c r="AG961" s="2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</row>
    <row r="962" spans="1:210" s="4" customFormat="1" ht="15">
      <c r="A962" s="6"/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AA962" s="2"/>
      <c r="AB962" s="2"/>
      <c r="AC962" s="2"/>
      <c r="AD962" s="2"/>
      <c r="AE962" s="2"/>
      <c r="AF962" s="2"/>
      <c r="AG962" s="2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</row>
    <row r="963" spans="1:210" s="4" customFormat="1" ht="15">
      <c r="A963" s="6"/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AA963" s="2"/>
      <c r="AB963" s="2"/>
      <c r="AC963" s="2"/>
      <c r="AD963" s="2"/>
      <c r="AE963" s="2"/>
      <c r="AF963" s="2"/>
      <c r="AG963" s="2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</row>
    <row r="964" spans="1:210" s="4" customFormat="1" ht="15">
      <c r="A964" s="6"/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AA964" s="2"/>
      <c r="AB964" s="2"/>
      <c r="AC964" s="2"/>
      <c r="AD964" s="2"/>
      <c r="AE964" s="2"/>
      <c r="AF964" s="2"/>
      <c r="AG964" s="2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</row>
    <row r="965" spans="1:210" s="4" customFormat="1" ht="15">
      <c r="A965" s="6"/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AA965" s="2"/>
      <c r="AB965" s="2"/>
      <c r="AC965" s="2"/>
      <c r="AD965" s="2"/>
      <c r="AE965" s="2"/>
      <c r="AF965" s="2"/>
      <c r="AG965" s="2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</row>
    <row r="966" spans="1:210" s="4" customFormat="1" ht="15">
      <c r="A966" s="6"/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AA966" s="2"/>
      <c r="AB966" s="2"/>
      <c r="AC966" s="2"/>
      <c r="AD966" s="2"/>
      <c r="AE966" s="2"/>
      <c r="AF966" s="2"/>
      <c r="AG966" s="2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</row>
    <row r="967" spans="1:210" s="4" customFormat="1" ht="15">
      <c r="A967" s="6"/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AA967" s="2"/>
      <c r="AB967" s="2"/>
      <c r="AC967" s="2"/>
      <c r="AD967" s="2"/>
      <c r="AE967" s="2"/>
      <c r="AF967" s="2"/>
      <c r="AG967" s="2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</row>
    <row r="968" spans="1:210" s="4" customFormat="1" ht="15">
      <c r="A968" s="6"/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AA968" s="2"/>
      <c r="AB968" s="2"/>
      <c r="AC968" s="2"/>
      <c r="AD968" s="2"/>
      <c r="AE968" s="2"/>
      <c r="AF968" s="2"/>
      <c r="AG968" s="2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</row>
    <row r="969" spans="1:210" s="4" customFormat="1" ht="15">
      <c r="A969" s="6"/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AA969" s="2"/>
      <c r="AB969" s="2"/>
      <c r="AC969" s="2"/>
      <c r="AD969" s="2"/>
      <c r="AE969" s="2"/>
      <c r="AF969" s="2"/>
      <c r="AG969" s="2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</row>
    <row r="970" spans="1:210" s="4" customFormat="1" ht="15">
      <c r="A970" s="6"/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AA970" s="2"/>
      <c r="AB970" s="2"/>
      <c r="AC970" s="2"/>
      <c r="AD970" s="2"/>
      <c r="AE970" s="2"/>
      <c r="AF970" s="2"/>
      <c r="AG970" s="2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</row>
    <row r="971" spans="1:210" s="4" customFormat="1" ht="15">
      <c r="A971" s="6"/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AA971" s="2"/>
      <c r="AB971" s="2"/>
      <c r="AC971" s="2"/>
      <c r="AD971" s="2"/>
      <c r="AE971" s="2"/>
      <c r="AF971" s="2"/>
      <c r="AG971" s="2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</row>
    <row r="972" spans="1:210" s="4" customFormat="1" ht="15">
      <c r="A972" s="6"/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AA972" s="2"/>
      <c r="AB972" s="2"/>
      <c r="AC972" s="2"/>
      <c r="AD972" s="2"/>
      <c r="AE972" s="2"/>
      <c r="AF972" s="2"/>
      <c r="AG972" s="2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</row>
    <row r="973" spans="1:210" s="4" customFormat="1" ht="15">
      <c r="A973" s="6"/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AA973" s="2"/>
      <c r="AB973" s="2"/>
      <c r="AC973" s="2"/>
      <c r="AD973" s="2"/>
      <c r="AE973" s="2"/>
      <c r="AF973" s="2"/>
      <c r="AG973" s="2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</row>
    <row r="974" spans="1:210" s="4" customFormat="1" ht="15">
      <c r="A974" s="6"/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AA974" s="2"/>
      <c r="AB974" s="2"/>
      <c r="AC974" s="2"/>
      <c r="AD974" s="2"/>
      <c r="AE974" s="2"/>
      <c r="AF974" s="2"/>
      <c r="AG974" s="2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</row>
    <row r="975" spans="1:210" s="4" customFormat="1" ht="15">
      <c r="A975" s="6"/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AA975" s="2"/>
      <c r="AB975" s="2"/>
      <c r="AC975" s="2"/>
      <c r="AD975" s="2"/>
      <c r="AE975" s="2"/>
      <c r="AF975" s="2"/>
      <c r="AG975" s="2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</row>
    <row r="976" spans="1:210" s="4" customFormat="1" ht="15">
      <c r="A976" s="6"/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AA976" s="2"/>
      <c r="AB976" s="2"/>
      <c r="AC976" s="2"/>
      <c r="AD976" s="2"/>
      <c r="AE976" s="2"/>
      <c r="AF976" s="2"/>
      <c r="AG976" s="2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</row>
    <row r="977" spans="1:210" s="4" customFormat="1" ht="15">
      <c r="A977" s="6"/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AA977" s="2"/>
      <c r="AB977" s="2"/>
      <c r="AC977" s="2"/>
      <c r="AD977" s="2"/>
      <c r="AE977" s="2"/>
      <c r="AF977" s="2"/>
      <c r="AG977" s="2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</row>
    <row r="978" spans="1:210" s="4" customFormat="1" ht="15">
      <c r="A978" s="6"/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AA978" s="2"/>
      <c r="AB978" s="2"/>
      <c r="AC978" s="2"/>
      <c r="AD978" s="2"/>
      <c r="AE978" s="2"/>
      <c r="AF978" s="2"/>
      <c r="AG978" s="2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</row>
    <row r="979" spans="1:210" s="4" customFormat="1" ht="15">
      <c r="A979" s="6"/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AA979" s="2"/>
      <c r="AB979" s="2"/>
      <c r="AC979" s="2"/>
      <c r="AD979" s="2"/>
      <c r="AE979" s="2"/>
      <c r="AF979" s="2"/>
      <c r="AG979" s="2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</row>
    <row r="980" spans="1:210" s="4" customFormat="1" ht="15">
      <c r="A980" s="6"/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AA980" s="2"/>
      <c r="AB980" s="2"/>
      <c r="AC980" s="2"/>
      <c r="AD980" s="2"/>
      <c r="AE980" s="2"/>
      <c r="AF980" s="2"/>
      <c r="AG980" s="2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</row>
    <row r="981" spans="1:210" s="4" customFormat="1" ht="15">
      <c r="A981" s="6"/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AA981" s="2"/>
      <c r="AB981" s="2"/>
      <c r="AC981" s="2"/>
      <c r="AD981" s="2"/>
      <c r="AE981" s="2"/>
      <c r="AF981" s="2"/>
      <c r="AG981" s="2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</row>
    <row r="982" spans="1:210" s="4" customFormat="1" ht="15">
      <c r="A982" s="6"/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AA982" s="2"/>
      <c r="AB982" s="2"/>
      <c r="AC982" s="2"/>
      <c r="AD982" s="2"/>
      <c r="AE982" s="2"/>
      <c r="AF982" s="2"/>
      <c r="AG982" s="2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</row>
    <row r="983" spans="1:210" s="4" customFormat="1" ht="15">
      <c r="A983" s="6"/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AA983" s="2"/>
      <c r="AB983" s="2"/>
      <c r="AC983" s="2"/>
      <c r="AD983" s="2"/>
      <c r="AE983" s="2"/>
      <c r="AF983" s="2"/>
      <c r="AG983" s="2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</row>
    <row r="984" spans="1:210" s="4" customFormat="1" ht="15">
      <c r="A984" s="6"/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AA984" s="2"/>
      <c r="AB984" s="2"/>
      <c r="AC984" s="2"/>
      <c r="AD984" s="2"/>
      <c r="AE984" s="2"/>
      <c r="AF984" s="2"/>
      <c r="AG984" s="2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</row>
    <row r="985" spans="1:210" s="4" customFormat="1" ht="15">
      <c r="A985" s="6"/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AA985" s="2"/>
      <c r="AB985" s="2"/>
      <c r="AC985" s="2"/>
      <c r="AD985" s="2"/>
      <c r="AE985" s="2"/>
      <c r="AF985" s="2"/>
      <c r="AG985" s="2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</row>
    <row r="986" spans="1:210" s="4" customFormat="1" ht="15">
      <c r="A986" s="6"/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AA986" s="2"/>
      <c r="AB986" s="2"/>
      <c r="AC986" s="2"/>
      <c r="AD986" s="2"/>
      <c r="AE986" s="2"/>
      <c r="AF986" s="2"/>
      <c r="AG986" s="2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</row>
    <row r="987" spans="1:210" s="4" customFormat="1" ht="15">
      <c r="A987" s="6"/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AA987" s="2"/>
      <c r="AB987" s="2"/>
      <c r="AC987" s="2"/>
      <c r="AD987" s="2"/>
      <c r="AE987" s="2"/>
      <c r="AF987" s="2"/>
      <c r="AG987" s="2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</row>
    <row r="988" spans="1:210" s="4" customFormat="1" ht="15">
      <c r="A988" s="6"/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AA988" s="2"/>
      <c r="AB988" s="2"/>
      <c r="AC988" s="2"/>
      <c r="AD988" s="2"/>
      <c r="AE988" s="2"/>
      <c r="AF988" s="2"/>
      <c r="AG988" s="2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</row>
    <row r="989" spans="1:210" s="4" customFormat="1" ht="15">
      <c r="A989" s="6"/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AA989" s="2"/>
      <c r="AB989" s="2"/>
      <c r="AC989" s="2"/>
      <c r="AD989" s="2"/>
      <c r="AE989" s="2"/>
      <c r="AF989" s="2"/>
      <c r="AG989" s="2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</row>
    <row r="990" spans="1:210" s="4" customFormat="1" ht="15">
      <c r="A990" s="6"/>
      <c r="B990" s="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AA990" s="2"/>
      <c r="AB990" s="2"/>
      <c r="AC990" s="2"/>
      <c r="AD990" s="2"/>
      <c r="AE990" s="2"/>
      <c r="AF990" s="2"/>
      <c r="AG990" s="2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</row>
    <row r="991" spans="1:210" s="4" customFormat="1" ht="15">
      <c r="A991" s="6"/>
      <c r="B991" s="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AA991" s="2"/>
      <c r="AB991" s="2"/>
      <c r="AC991" s="2"/>
      <c r="AD991" s="2"/>
      <c r="AE991" s="2"/>
      <c r="AF991" s="2"/>
      <c r="AG991" s="2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</row>
    <row r="992" spans="1:210" s="4" customFormat="1" ht="15">
      <c r="A992" s="6"/>
      <c r="B992" s="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AA992" s="2"/>
      <c r="AB992" s="2"/>
      <c r="AC992" s="2"/>
      <c r="AD992" s="2"/>
      <c r="AE992" s="2"/>
      <c r="AF992" s="2"/>
      <c r="AG992" s="2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</row>
    <row r="993" spans="1:210" s="4" customFormat="1" ht="15">
      <c r="A993" s="6"/>
      <c r="B993" s="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AA993" s="2"/>
      <c r="AB993" s="2"/>
      <c r="AC993" s="2"/>
      <c r="AD993" s="2"/>
      <c r="AE993" s="2"/>
      <c r="AF993" s="2"/>
      <c r="AG993" s="2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</row>
    <row r="994" spans="1:210" s="4" customFormat="1" ht="15">
      <c r="A994" s="6"/>
      <c r="B994" s="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AA994" s="2"/>
      <c r="AB994" s="2"/>
      <c r="AC994" s="2"/>
      <c r="AD994" s="2"/>
      <c r="AE994" s="2"/>
      <c r="AF994" s="2"/>
      <c r="AG994" s="2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</row>
    <row r="995" spans="1:210" s="4" customFormat="1" ht="15">
      <c r="A995" s="6"/>
      <c r="B995" s="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AA995" s="2"/>
      <c r="AB995" s="2"/>
      <c r="AC995" s="2"/>
      <c r="AD995" s="2"/>
      <c r="AE995" s="2"/>
      <c r="AF995" s="2"/>
      <c r="AG995" s="2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</row>
    <row r="996" spans="1:210" s="4" customFormat="1" ht="15">
      <c r="A996" s="6"/>
      <c r="B996" s="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AA996" s="2"/>
      <c r="AB996" s="2"/>
      <c r="AC996" s="2"/>
      <c r="AD996" s="2"/>
      <c r="AE996" s="2"/>
      <c r="AF996" s="2"/>
      <c r="AG996" s="2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</row>
    <row r="997" spans="1:210" s="4" customFormat="1" ht="15">
      <c r="A997" s="6"/>
      <c r="B997" s="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AA997" s="2"/>
      <c r="AB997" s="2"/>
      <c r="AC997" s="2"/>
      <c r="AD997" s="2"/>
      <c r="AE997" s="2"/>
      <c r="AF997" s="2"/>
      <c r="AG997" s="2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</row>
    <row r="998" spans="1:210" s="4" customFormat="1" ht="15">
      <c r="A998" s="6"/>
      <c r="B998" s="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AA998" s="2"/>
      <c r="AB998" s="2"/>
      <c r="AC998" s="2"/>
      <c r="AD998" s="2"/>
      <c r="AE998" s="2"/>
      <c r="AF998" s="2"/>
      <c r="AG998" s="2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</row>
    <row r="999" spans="1:210" s="4" customFormat="1" ht="15">
      <c r="A999" s="6"/>
      <c r="B999" s="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AA999" s="2"/>
      <c r="AB999" s="2"/>
      <c r="AC999" s="2"/>
      <c r="AD999" s="2"/>
      <c r="AE999" s="2"/>
      <c r="AF999" s="2"/>
      <c r="AG999" s="2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</row>
    <row r="1000" spans="1:210" s="4" customFormat="1" ht="15">
      <c r="A1000" s="6"/>
      <c r="B1000" s="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AA1000" s="2"/>
      <c r="AB1000" s="2"/>
      <c r="AC1000" s="2"/>
      <c r="AD1000" s="2"/>
      <c r="AE1000" s="2"/>
      <c r="AF1000" s="2"/>
      <c r="AG1000" s="2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</row>
    <row r="1001" spans="1:210" s="4" customFormat="1" ht="15">
      <c r="A1001" s="6"/>
      <c r="B1001" s="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AA1001" s="2"/>
      <c r="AB1001" s="2"/>
      <c r="AC1001" s="2"/>
      <c r="AD1001" s="2"/>
      <c r="AE1001" s="2"/>
      <c r="AF1001" s="2"/>
      <c r="AG1001" s="2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</row>
    <row r="1002" spans="1:210" s="4" customFormat="1" ht="15">
      <c r="A1002" s="6"/>
      <c r="B1002" s="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AA1002" s="2"/>
      <c r="AB1002" s="2"/>
      <c r="AC1002" s="2"/>
      <c r="AD1002" s="2"/>
      <c r="AE1002" s="2"/>
      <c r="AF1002" s="2"/>
      <c r="AG1002" s="2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</row>
    <row r="1003" spans="1:210" s="4" customFormat="1" ht="15">
      <c r="A1003" s="6"/>
      <c r="B1003" s="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AA1003" s="2"/>
      <c r="AB1003" s="2"/>
      <c r="AC1003" s="2"/>
      <c r="AD1003" s="2"/>
      <c r="AE1003" s="2"/>
      <c r="AF1003" s="2"/>
      <c r="AG1003" s="2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</row>
    <row r="1004" spans="1:210" s="4" customFormat="1" ht="15">
      <c r="A1004" s="6"/>
      <c r="B1004" s="6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AA1004" s="2"/>
      <c r="AB1004" s="2"/>
      <c r="AC1004" s="2"/>
      <c r="AD1004" s="2"/>
      <c r="AE1004" s="2"/>
      <c r="AF1004" s="2"/>
      <c r="AG1004" s="2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</row>
    <row r="1005" spans="1:210" s="4" customFormat="1" ht="15">
      <c r="A1005" s="6"/>
      <c r="B1005" s="6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AA1005" s="2"/>
      <c r="AB1005" s="2"/>
      <c r="AC1005" s="2"/>
      <c r="AD1005" s="2"/>
      <c r="AE1005" s="2"/>
      <c r="AF1005" s="2"/>
      <c r="AG1005" s="2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</row>
    <row r="1006" spans="1:210" s="4" customFormat="1" ht="15">
      <c r="A1006" s="6"/>
      <c r="B1006" s="6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AA1006" s="2"/>
      <c r="AB1006" s="2"/>
      <c r="AC1006" s="2"/>
      <c r="AD1006" s="2"/>
      <c r="AE1006" s="2"/>
      <c r="AF1006" s="2"/>
      <c r="AG1006" s="2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</row>
    <row r="1007" spans="1:210" s="4" customFormat="1" ht="15">
      <c r="A1007" s="6"/>
      <c r="B1007" s="6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AA1007" s="2"/>
      <c r="AB1007" s="2"/>
      <c r="AC1007" s="2"/>
      <c r="AD1007" s="2"/>
      <c r="AE1007" s="2"/>
      <c r="AF1007" s="2"/>
      <c r="AG1007" s="2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</row>
    <row r="1008" spans="1:210" s="4" customFormat="1" ht="15">
      <c r="A1008" s="6"/>
      <c r="B1008" s="6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AA1008" s="2"/>
      <c r="AB1008" s="2"/>
      <c r="AC1008" s="2"/>
      <c r="AD1008" s="2"/>
      <c r="AE1008" s="2"/>
      <c r="AF1008" s="2"/>
      <c r="AG1008" s="2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</row>
    <row r="1009" spans="1:210" s="4" customFormat="1" ht="15">
      <c r="A1009" s="6"/>
      <c r="B1009" s="6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AA1009" s="2"/>
      <c r="AB1009" s="2"/>
      <c r="AC1009" s="2"/>
      <c r="AD1009" s="2"/>
      <c r="AE1009" s="2"/>
      <c r="AF1009" s="2"/>
      <c r="AG1009" s="2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</row>
    <row r="1010" spans="1:210" s="4" customFormat="1" ht="15">
      <c r="A1010" s="6"/>
      <c r="B1010" s="6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AA1010" s="2"/>
      <c r="AB1010" s="2"/>
      <c r="AC1010" s="2"/>
      <c r="AD1010" s="2"/>
      <c r="AE1010" s="2"/>
      <c r="AF1010" s="2"/>
      <c r="AG1010" s="2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</row>
    <row r="1011" spans="1:210" s="4" customFormat="1" ht="15">
      <c r="A1011" s="6"/>
      <c r="B1011" s="6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AA1011" s="2"/>
      <c r="AB1011" s="2"/>
      <c r="AC1011" s="2"/>
      <c r="AD1011" s="2"/>
      <c r="AE1011" s="2"/>
      <c r="AF1011" s="2"/>
      <c r="AG1011" s="2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</row>
    <row r="1012" spans="1:210" s="4" customFormat="1" ht="15">
      <c r="A1012" s="6"/>
      <c r="B1012" s="6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AA1012" s="2"/>
      <c r="AB1012" s="2"/>
      <c r="AC1012" s="2"/>
      <c r="AD1012" s="2"/>
      <c r="AE1012" s="2"/>
      <c r="AF1012" s="2"/>
      <c r="AG1012" s="2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</row>
    <row r="1013" spans="1:210" s="4" customFormat="1" ht="15">
      <c r="A1013" s="6"/>
      <c r="B1013" s="6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AA1013" s="2"/>
      <c r="AB1013" s="2"/>
      <c r="AC1013" s="2"/>
      <c r="AD1013" s="2"/>
      <c r="AE1013" s="2"/>
      <c r="AF1013" s="2"/>
      <c r="AG1013" s="2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</row>
    <row r="1014" spans="1:210" s="4" customFormat="1" ht="15">
      <c r="A1014" s="6"/>
      <c r="B1014" s="6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AA1014" s="2"/>
      <c r="AB1014" s="2"/>
      <c r="AC1014" s="2"/>
      <c r="AD1014" s="2"/>
      <c r="AE1014" s="2"/>
      <c r="AF1014" s="2"/>
      <c r="AG1014" s="2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</row>
    <row r="1015" spans="1:210" s="4" customFormat="1" ht="15">
      <c r="A1015" s="6"/>
      <c r="B1015" s="6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AA1015" s="2"/>
      <c r="AB1015" s="2"/>
      <c r="AC1015" s="2"/>
      <c r="AD1015" s="2"/>
      <c r="AE1015" s="2"/>
      <c r="AF1015" s="2"/>
      <c r="AG1015" s="2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</row>
    <row r="1016" spans="1:210" s="4" customFormat="1" ht="15">
      <c r="A1016" s="6"/>
      <c r="B1016" s="6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AA1016" s="2"/>
      <c r="AB1016" s="2"/>
      <c r="AC1016" s="2"/>
      <c r="AD1016" s="2"/>
      <c r="AE1016" s="2"/>
      <c r="AF1016" s="2"/>
      <c r="AG1016" s="2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</row>
    <row r="1017" spans="1:210" s="4" customFormat="1" ht="15">
      <c r="A1017" s="6"/>
      <c r="B1017" s="6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AA1017" s="2"/>
      <c r="AB1017" s="2"/>
      <c r="AC1017" s="2"/>
      <c r="AD1017" s="2"/>
      <c r="AE1017" s="2"/>
      <c r="AF1017" s="2"/>
      <c r="AG1017" s="2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</row>
    <row r="1018" spans="1:210" s="4" customFormat="1" ht="15">
      <c r="A1018" s="6"/>
      <c r="B1018" s="6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AA1018" s="2"/>
      <c r="AB1018" s="2"/>
      <c r="AC1018" s="2"/>
      <c r="AD1018" s="2"/>
      <c r="AE1018" s="2"/>
      <c r="AF1018" s="2"/>
      <c r="AG1018" s="2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</row>
    <row r="1019" spans="1:210" s="4" customFormat="1" ht="15">
      <c r="A1019" s="6"/>
      <c r="B1019" s="6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AA1019" s="2"/>
      <c r="AB1019" s="2"/>
      <c r="AC1019" s="2"/>
      <c r="AD1019" s="2"/>
      <c r="AE1019" s="2"/>
      <c r="AF1019" s="2"/>
      <c r="AG1019" s="2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</row>
    <row r="1020" spans="1:210" s="4" customFormat="1" ht="15">
      <c r="A1020" s="6"/>
      <c r="B1020" s="6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AA1020" s="2"/>
      <c r="AB1020" s="2"/>
      <c r="AC1020" s="2"/>
      <c r="AD1020" s="2"/>
      <c r="AE1020" s="2"/>
      <c r="AF1020" s="2"/>
      <c r="AG1020" s="2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</row>
    <row r="1021" spans="1:210" s="4" customFormat="1" ht="15">
      <c r="A1021" s="6"/>
      <c r="B1021" s="6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AA1021" s="2"/>
      <c r="AB1021" s="2"/>
      <c r="AC1021" s="2"/>
      <c r="AD1021" s="2"/>
      <c r="AE1021" s="2"/>
      <c r="AF1021" s="2"/>
      <c r="AG1021" s="2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</row>
    <row r="1022" spans="1:210" s="4" customFormat="1" ht="15">
      <c r="A1022" s="6"/>
      <c r="B1022" s="6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AA1022" s="2"/>
      <c r="AB1022" s="2"/>
      <c r="AC1022" s="2"/>
      <c r="AD1022" s="2"/>
      <c r="AE1022" s="2"/>
      <c r="AF1022" s="2"/>
      <c r="AG1022" s="2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</row>
    <row r="1023" spans="1:210" s="4" customFormat="1" ht="15">
      <c r="A1023" s="6"/>
      <c r="B1023" s="6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AA1023" s="2"/>
      <c r="AB1023" s="2"/>
      <c r="AC1023" s="2"/>
      <c r="AD1023" s="2"/>
      <c r="AE1023" s="2"/>
      <c r="AF1023" s="2"/>
      <c r="AG1023" s="2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</row>
    <row r="1024" spans="1:210" s="4" customFormat="1" ht="15">
      <c r="A1024" s="6"/>
      <c r="B1024" s="6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AA1024" s="2"/>
      <c r="AB1024" s="2"/>
      <c r="AC1024" s="2"/>
      <c r="AD1024" s="2"/>
      <c r="AE1024" s="2"/>
      <c r="AF1024" s="2"/>
      <c r="AG1024" s="2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</row>
    <row r="1025" spans="1:210" s="4" customFormat="1" ht="15">
      <c r="A1025" s="6"/>
      <c r="B1025" s="6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AA1025" s="2"/>
      <c r="AB1025" s="2"/>
      <c r="AC1025" s="2"/>
      <c r="AD1025" s="2"/>
      <c r="AE1025" s="2"/>
      <c r="AF1025" s="2"/>
      <c r="AG1025" s="2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</row>
    <row r="1026" spans="1:210" s="4" customFormat="1" ht="15">
      <c r="A1026" s="6"/>
      <c r="B1026" s="6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AA1026" s="2"/>
      <c r="AB1026" s="2"/>
      <c r="AC1026" s="2"/>
      <c r="AD1026" s="2"/>
      <c r="AE1026" s="2"/>
      <c r="AF1026" s="2"/>
      <c r="AG1026" s="2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</row>
    <row r="1027" spans="1:210" s="4" customFormat="1" ht="15">
      <c r="A1027" s="6"/>
      <c r="B1027" s="6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AA1027" s="2"/>
      <c r="AB1027" s="2"/>
      <c r="AC1027" s="2"/>
      <c r="AD1027" s="2"/>
      <c r="AE1027" s="2"/>
      <c r="AF1027" s="2"/>
      <c r="AG1027" s="2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</row>
    <row r="1028" spans="1:210" s="4" customFormat="1" ht="15">
      <c r="A1028" s="6"/>
      <c r="B1028" s="6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AA1028" s="2"/>
      <c r="AB1028" s="2"/>
      <c r="AC1028" s="2"/>
      <c r="AD1028" s="2"/>
      <c r="AE1028" s="2"/>
      <c r="AF1028" s="2"/>
      <c r="AG1028" s="2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</row>
    <row r="1029" spans="1:210" s="4" customFormat="1" ht="15">
      <c r="A1029" s="6"/>
      <c r="B1029" s="6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AA1029" s="2"/>
      <c r="AB1029" s="2"/>
      <c r="AC1029" s="2"/>
      <c r="AD1029" s="2"/>
      <c r="AE1029" s="2"/>
      <c r="AF1029" s="2"/>
      <c r="AG1029" s="2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</row>
    <row r="1030" spans="1:210" s="4" customFormat="1" ht="15">
      <c r="A1030" s="6"/>
      <c r="B1030" s="6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AA1030" s="2"/>
      <c r="AB1030" s="2"/>
      <c r="AC1030" s="2"/>
      <c r="AD1030" s="2"/>
      <c r="AE1030" s="2"/>
      <c r="AF1030" s="2"/>
      <c r="AG1030" s="2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</row>
    <row r="1031" spans="1:210" s="4" customFormat="1" ht="15">
      <c r="A1031" s="6"/>
      <c r="B1031" s="6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AA1031" s="2"/>
      <c r="AB1031" s="2"/>
      <c r="AC1031" s="2"/>
      <c r="AD1031" s="2"/>
      <c r="AE1031" s="2"/>
      <c r="AF1031" s="2"/>
      <c r="AG1031" s="2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</row>
    <row r="1032" spans="1:210" s="4" customFormat="1" ht="15">
      <c r="A1032" s="6"/>
      <c r="B1032" s="6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AA1032" s="2"/>
      <c r="AB1032" s="2"/>
      <c r="AC1032" s="2"/>
      <c r="AD1032" s="2"/>
      <c r="AE1032" s="2"/>
      <c r="AF1032" s="2"/>
      <c r="AG1032" s="2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</row>
    <row r="1033" spans="1:210" s="4" customFormat="1" ht="15">
      <c r="A1033" s="6"/>
      <c r="B1033" s="6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AA1033" s="2"/>
      <c r="AB1033" s="2"/>
      <c r="AC1033" s="2"/>
      <c r="AD1033" s="2"/>
      <c r="AE1033" s="2"/>
      <c r="AF1033" s="2"/>
      <c r="AG1033" s="2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</row>
    <row r="1034" spans="1:210" s="4" customFormat="1" ht="15">
      <c r="A1034" s="6"/>
      <c r="B1034" s="6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AA1034" s="2"/>
      <c r="AB1034" s="2"/>
      <c r="AC1034" s="2"/>
      <c r="AD1034" s="2"/>
      <c r="AE1034" s="2"/>
      <c r="AF1034" s="2"/>
      <c r="AG1034" s="2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</row>
    <row r="1035" spans="1:210" s="4" customFormat="1" ht="15">
      <c r="A1035" s="6"/>
      <c r="B1035" s="6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AA1035" s="2"/>
      <c r="AB1035" s="2"/>
      <c r="AC1035" s="2"/>
      <c r="AD1035" s="2"/>
      <c r="AE1035" s="2"/>
      <c r="AF1035" s="2"/>
      <c r="AG1035" s="2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</row>
    <row r="1036" spans="1:210" s="4" customFormat="1" ht="15">
      <c r="A1036" s="6"/>
      <c r="B1036" s="6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AA1036" s="2"/>
      <c r="AB1036" s="2"/>
      <c r="AC1036" s="2"/>
      <c r="AD1036" s="2"/>
      <c r="AE1036" s="2"/>
      <c r="AF1036" s="2"/>
      <c r="AG1036" s="2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</row>
    <row r="1037" spans="1:210" s="4" customFormat="1" ht="15">
      <c r="A1037" s="6"/>
      <c r="B1037" s="6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AA1037" s="2"/>
      <c r="AB1037" s="2"/>
      <c r="AC1037" s="2"/>
      <c r="AD1037" s="2"/>
      <c r="AE1037" s="2"/>
      <c r="AF1037" s="2"/>
      <c r="AG1037" s="2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</row>
    <row r="1038" spans="1:210" s="4" customFormat="1" ht="15">
      <c r="A1038" s="6"/>
      <c r="B1038" s="6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AA1038" s="2"/>
      <c r="AB1038" s="2"/>
      <c r="AC1038" s="2"/>
      <c r="AD1038" s="2"/>
      <c r="AE1038" s="2"/>
      <c r="AF1038" s="2"/>
      <c r="AG1038" s="2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</row>
    <row r="1039" spans="1:210" s="4" customFormat="1" ht="15">
      <c r="A1039" s="6"/>
      <c r="B1039" s="6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AA1039" s="2"/>
      <c r="AB1039" s="2"/>
      <c r="AC1039" s="2"/>
      <c r="AD1039" s="2"/>
      <c r="AE1039" s="2"/>
      <c r="AF1039" s="2"/>
      <c r="AG1039" s="2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</row>
    <row r="1040" spans="1:210" s="4" customFormat="1" ht="15">
      <c r="A1040" s="6"/>
      <c r="B1040" s="6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AA1040" s="2"/>
      <c r="AB1040" s="2"/>
      <c r="AC1040" s="2"/>
      <c r="AD1040" s="2"/>
      <c r="AE1040" s="2"/>
      <c r="AF1040" s="2"/>
      <c r="AG1040" s="2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</row>
    <row r="1041" spans="1:210" s="4" customFormat="1" ht="15">
      <c r="A1041" s="6"/>
      <c r="B1041" s="6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AA1041" s="2"/>
      <c r="AB1041" s="2"/>
      <c r="AC1041" s="2"/>
      <c r="AD1041" s="2"/>
      <c r="AE1041" s="2"/>
      <c r="AF1041" s="2"/>
      <c r="AG1041" s="2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</row>
    <row r="1042" spans="1:210" s="4" customFormat="1" ht="15">
      <c r="A1042" s="6"/>
      <c r="B1042" s="6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AA1042" s="2"/>
      <c r="AB1042" s="2"/>
      <c r="AC1042" s="2"/>
      <c r="AD1042" s="2"/>
      <c r="AE1042" s="2"/>
      <c r="AF1042" s="2"/>
      <c r="AG1042" s="2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</row>
    <row r="1043" spans="1:210" s="4" customFormat="1" ht="15">
      <c r="A1043" s="6"/>
      <c r="B1043" s="6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AA1043" s="2"/>
      <c r="AB1043" s="2"/>
      <c r="AC1043" s="2"/>
      <c r="AD1043" s="2"/>
      <c r="AE1043" s="2"/>
      <c r="AF1043" s="2"/>
      <c r="AG1043" s="2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</row>
    <row r="1044" spans="1:210" s="4" customFormat="1" ht="15">
      <c r="A1044" s="6"/>
      <c r="B1044" s="6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AA1044" s="2"/>
      <c r="AB1044" s="2"/>
      <c r="AC1044" s="2"/>
      <c r="AD1044" s="2"/>
      <c r="AE1044" s="2"/>
      <c r="AF1044" s="2"/>
      <c r="AG1044" s="2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</row>
    <row r="1045" spans="1:210" s="4" customFormat="1" ht="15">
      <c r="A1045" s="6"/>
      <c r="B1045" s="6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AA1045" s="2"/>
      <c r="AB1045" s="2"/>
      <c r="AC1045" s="2"/>
      <c r="AD1045" s="2"/>
      <c r="AE1045" s="2"/>
      <c r="AF1045" s="2"/>
      <c r="AG1045" s="2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</row>
    <row r="1046" spans="1:210" s="4" customFormat="1" ht="15">
      <c r="A1046" s="6"/>
      <c r="B1046" s="6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AA1046" s="2"/>
      <c r="AB1046" s="2"/>
      <c r="AC1046" s="2"/>
      <c r="AD1046" s="2"/>
      <c r="AE1046" s="2"/>
      <c r="AF1046" s="2"/>
      <c r="AG1046" s="2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</row>
    <row r="1047" spans="1:210" s="4" customFormat="1" ht="15">
      <c r="A1047" s="6"/>
      <c r="B1047" s="6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AA1047" s="2"/>
      <c r="AB1047" s="2"/>
      <c r="AC1047" s="2"/>
      <c r="AD1047" s="2"/>
      <c r="AE1047" s="2"/>
      <c r="AF1047" s="2"/>
      <c r="AG1047" s="2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</row>
    <row r="1048" spans="1:210" s="4" customFormat="1" ht="15">
      <c r="A1048" s="6"/>
      <c r="B1048" s="6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AA1048" s="2"/>
      <c r="AB1048" s="2"/>
      <c r="AC1048" s="2"/>
      <c r="AD1048" s="2"/>
      <c r="AE1048" s="2"/>
      <c r="AF1048" s="2"/>
      <c r="AG1048" s="2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</row>
    <row r="1049" spans="1:210" s="4" customFormat="1" ht="15">
      <c r="A1049" s="6"/>
      <c r="B1049" s="6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AA1049" s="2"/>
      <c r="AB1049" s="2"/>
      <c r="AC1049" s="2"/>
      <c r="AD1049" s="2"/>
      <c r="AE1049" s="2"/>
      <c r="AF1049" s="2"/>
      <c r="AG1049" s="2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</row>
    <row r="1050" spans="1:210" s="4" customFormat="1" ht="15">
      <c r="A1050" s="6"/>
      <c r="B1050" s="6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AA1050" s="2"/>
      <c r="AB1050" s="2"/>
      <c r="AC1050" s="2"/>
      <c r="AD1050" s="2"/>
      <c r="AE1050" s="2"/>
      <c r="AF1050" s="2"/>
      <c r="AG1050" s="2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</row>
    <row r="1051" spans="1:210" s="4" customFormat="1" ht="15">
      <c r="A1051" s="6"/>
      <c r="B1051" s="6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AA1051" s="2"/>
      <c r="AB1051" s="2"/>
      <c r="AC1051" s="2"/>
      <c r="AD1051" s="2"/>
      <c r="AE1051" s="2"/>
      <c r="AF1051" s="2"/>
      <c r="AG1051" s="2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</row>
    <row r="1052" spans="1:210" s="4" customFormat="1" ht="15">
      <c r="A1052" s="6"/>
      <c r="B1052" s="6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AA1052" s="2"/>
      <c r="AB1052" s="2"/>
      <c r="AC1052" s="2"/>
      <c r="AD1052" s="2"/>
      <c r="AE1052" s="2"/>
      <c r="AF1052" s="2"/>
      <c r="AG1052" s="2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</row>
    <row r="1053" spans="1:210" s="4" customFormat="1" ht="15">
      <c r="A1053" s="6"/>
      <c r="B1053" s="6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AA1053" s="2"/>
      <c r="AB1053" s="2"/>
      <c r="AC1053" s="2"/>
      <c r="AD1053" s="2"/>
      <c r="AE1053" s="2"/>
      <c r="AF1053" s="2"/>
      <c r="AG1053" s="2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</row>
    <row r="1054" spans="1:210" s="4" customFormat="1" ht="15">
      <c r="A1054" s="6"/>
      <c r="B1054" s="6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AA1054" s="2"/>
      <c r="AB1054" s="2"/>
      <c r="AC1054" s="2"/>
      <c r="AD1054" s="2"/>
      <c r="AE1054" s="2"/>
      <c r="AF1054" s="2"/>
      <c r="AG1054" s="2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</row>
    <row r="1055" spans="1:210" s="4" customFormat="1" ht="15">
      <c r="A1055" s="6"/>
      <c r="B1055" s="6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AA1055" s="2"/>
      <c r="AB1055" s="2"/>
      <c r="AC1055" s="2"/>
      <c r="AD1055" s="2"/>
      <c r="AE1055" s="2"/>
      <c r="AF1055" s="2"/>
      <c r="AG1055" s="2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</row>
    <row r="1056" spans="1:210" s="4" customFormat="1" ht="15">
      <c r="A1056" s="6"/>
      <c r="B1056" s="6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AA1056" s="2"/>
      <c r="AB1056" s="2"/>
      <c r="AC1056" s="2"/>
      <c r="AD1056" s="2"/>
      <c r="AE1056" s="2"/>
      <c r="AF1056" s="2"/>
      <c r="AG1056" s="2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</row>
    <row r="1057" spans="1:210" s="4" customFormat="1" ht="15">
      <c r="A1057" s="6"/>
      <c r="B1057" s="6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AA1057" s="2"/>
      <c r="AB1057" s="2"/>
      <c r="AC1057" s="2"/>
      <c r="AD1057" s="2"/>
      <c r="AE1057" s="2"/>
      <c r="AF1057" s="2"/>
      <c r="AG1057" s="2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</row>
    <row r="1058" spans="1:210" s="4" customFormat="1" ht="15">
      <c r="A1058" s="6"/>
      <c r="B1058" s="6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AA1058" s="2"/>
      <c r="AB1058" s="2"/>
      <c r="AC1058" s="2"/>
      <c r="AD1058" s="2"/>
      <c r="AE1058" s="2"/>
      <c r="AF1058" s="2"/>
      <c r="AG1058" s="2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</row>
    <row r="1059" spans="1:210" s="4" customFormat="1" ht="15">
      <c r="A1059" s="6"/>
      <c r="B1059" s="6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AA1059" s="2"/>
      <c r="AB1059" s="2"/>
      <c r="AC1059" s="2"/>
      <c r="AD1059" s="2"/>
      <c r="AE1059" s="2"/>
      <c r="AF1059" s="2"/>
      <c r="AG1059" s="2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</row>
    <row r="1060" spans="1:210" s="4" customFormat="1" ht="15">
      <c r="A1060" s="6"/>
      <c r="B1060" s="6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AA1060" s="2"/>
      <c r="AB1060" s="2"/>
      <c r="AC1060" s="2"/>
      <c r="AD1060" s="2"/>
      <c r="AE1060" s="2"/>
      <c r="AF1060" s="2"/>
      <c r="AG1060" s="2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</row>
    <row r="1061" spans="1:210" s="4" customFormat="1" ht="15">
      <c r="A1061" s="6"/>
      <c r="B1061" s="6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AA1061" s="2"/>
      <c r="AB1061" s="2"/>
      <c r="AC1061" s="2"/>
      <c r="AD1061" s="2"/>
      <c r="AE1061" s="2"/>
      <c r="AF1061" s="2"/>
      <c r="AG1061" s="2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</row>
    <row r="1062" spans="1:210" s="4" customFormat="1" ht="15">
      <c r="A1062" s="6"/>
      <c r="B1062" s="6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AA1062" s="2"/>
      <c r="AB1062" s="2"/>
      <c r="AC1062" s="2"/>
      <c r="AD1062" s="2"/>
      <c r="AE1062" s="2"/>
      <c r="AF1062" s="2"/>
      <c r="AG1062" s="2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</row>
    <row r="1063" spans="1:210" s="4" customFormat="1" ht="15">
      <c r="A1063" s="6"/>
      <c r="B1063" s="6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AA1063" s="2"/>
      <c r="AB1063" s="2"/>
      <c r="AC1063" s="2"/>
      <c r="AD1063" s="2"/>
      <c r="AE1063" s="2"/>
      <c r="AF1063" s="2"/>
      <c r="AG1063" s="2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</row>
    <row r="1064" spans="1:210" s="4" customFormat="1" ht="15">
      <c r="A1064" s="6"/>
      <c r="B1064" s="6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AA1064" s="2"/>
      <c r="AB1064" s="2"/>
      <c r="AC1064" s="2"/>
      <c r="AD1064" s="2"/>
      <c r="AE1064" s="2"/>
      <c r="AF1064" s="2"/>
      <c r="AG1064" s="2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</row>
    <row r="1065" spans="1:210" s="4" customFormat="1" ht="15">
      <c r="A1065" s="6"/>
      <c r="B1065" s="6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AA1065" s="2"/>
      <c r="AB1065" s="2"/>
      <c r="AC1065" s="2"/>
      <c r="AD1065" s="2"/>
      <c r="AE1065" s="2"/>
      <c r="AF1065" s="2"/>
      <c r="AG1065" s="2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</row>
    <row r="1066" spans="1:210" s="4" customFormat="1" ht="15">
      <c r="A1066" s="6"/>
      <c r="B1066" s="6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AA1066" s="2"/>
      <c r="AB1066" s="2"/>
      <c r="AC1066" s="2"/>
      <c r="AD1066" s="2"/>
      <c r="AE1066" s="2"/>
      <c r="AF1066" s="2"/>
      <c r="AG1066" s="2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</row>
    <row r="1067" spans="1:210" s="4" customFormat="1" ht="15">
      <c r="A1067" s="6"/>
      <c r="B1067" s="6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AA1067" s="2"/>
      <c r="AB1067" s="2"/>
      <c r="AC1067" s="2"/>
      <c r="AD1067" s="2"/>
      <c r="AE1067" s="2"/>
      <c r="AF1067" s="2"/>
      <c r="AG1067" s="2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</row>
    <row r="1068" spans="1:210" s="4" customFormat="1" ht="15">
      <c r="A1068" s="6"/>
      <c r="B1068" s="6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AA1068" s="2"/>
      <c r="AB1068" s="2"/>
      <c r="AC1068" s="2"/>
      <c r="AD1068" s="2"/>
      <c r="AE1068" s="2"/>
      <c r="AF1068" s="2"/>
      <c r="AG1068" s="2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</row>
    <row r="1069" spans="1:210" s="4" customFormat="1" ht="15">
      <c r="A1069" s="6"/>
      <c r="B1069" s="6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AA1069" s="2"/>
      <c r="AB1069" s="2"/>
      <c r="AC1069" s="2"/>
      <c r="AD1069" s="2"/>
      <c r="AE1069" s="2"/>
      <c r="AF1069" s="2"/>
      <c r="AG1069" s="2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</row>
    <row r="1070" spans="1:210" s="4" customFormat="1" ht="15">
      <c r="A1070" s="6"/>
      <c r="B1070" s="6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AA1070" s="2"/>
      <c r="AB1070" s="2"/>
      <c r="AC1070" s="2"/>
      <c r="AD1070" s="2"/>
      <c r="AE1070" s="2"/>
      <c r="AF1070" s="2"/>
      <c r="AG1070" s="2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</row>
    <row r="1071" spans="1:210" s="4" customFormat="1" ht="15">
      <c r="A1071" s="6"/>
      <c r="B1071" s="6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AA1071" s="2"/>
      <c r="AB1071" s="2"/>
      <c r="AC1071" s="2"/>
      <c r="AD1071" s="2"/>
      <c r="AE1071" s="2"/>
      <c r="AF1071" s="2"/>
      <c r="AG1071" s="2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</row>
    <row r="1072" spans="1:210" s="4" customFormat="1" ht="15">
      <c r="A1072" s="6"/>
      <c r="B1072" s="6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AA1072" s="2"/>
      <c r="AB1072" s="2"/>
      <c r="AC1072" s="2"/>
      <c r="AD1072" s="2"/>
      <c r="AE1072" s="2"/>
      <c r="AF1072" s="2"/>
      <c r="AG1072" s="2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</row>
    <row r="1073" spans="1:210" s="4" customFormat="1" ht="15">
      <c r="A1073" s="6"/>
      <c r="B1073" s="6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AA1073" s="2"/>
      <c r="AB1073" s="2"/>
      <c r="AC1073" s="2"/>
      <c r="AD1073" s="2"/>
      <c r="AE1073" s="2"/>
      <c r="AF1073" s="2"/>
      <c r="AG1073" s="2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</row>
    <row r="1074" spans="1:210" s="4" customFormat="1" ht="15">
      <c r="A1074" s="6"/>
      <c r="B1074" s="6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AA1074" s="2"/>
      <c r="AB1074" s="2"/>
      <c r="AC1074" s="2"/>
      <c r="AD1074" s="2"/>
      <c r="AE1074" s="2"/>
      <c r="AF1074" s="2"/>
      <c r="AG1074" s="2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</row>
    <row r="1075" spans="1:210" s="4" customFormat="1" ht="15">
      <c r="A1075" s="6"/>
      <c r="B1075" s="6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AA1075" s="2"/>
      <c r="AB1075" s="2"/>
      <c r="AC1075" s="2"/>
      <c r="AD1075" s="2"/>
      <c r="AE1075" s="2"/>
      <c r="AF1075" s="2"/>
      <c r="AG1075" s="2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</row>
    <row r="1076" spans="1:210" s="4" customFormat="1" ht="15">
      <c r="A1076" s="6"/>
      <c r="B1076" s="6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AA1076" s="2"/>
      <c r="AB1076" s="2"/>
      <c r="AC1076" s="2"/>
      <c r="AD1076" s="2"/>
      <c r="AE1076" s="2"/>
      <c r="AF1076" s="2"/>
      <c r="AG1076" s="2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</row>
    <row r="1077" spans="1:210" s="4" customFormat="1" ht="15">
      <c r="A1077" s="6"/>
      <c r="B1077" s="6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AA1077" s="2"/>
      <c r="AB1077" s="2"/>
      <c r="AC1077" s="2"/>
      <c r="AD1077" s="2"/>
      <c r="AE1077" s="2"/>
      <c r="AF1077" s="2"/>
      <c r="AG1077" s="2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</row>
    <row r="1078" spans="1:210" s="4" customFormat="1" ht="15">
      <c r="A1078" s="6"/>
      <c r="B1078" s="6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AA1078" s="2"/>
      <c r="AB1078" s="2"/>
      <c r="AC1078" s="2"/>
      <c r="AD1078" s="2"/>
      <c r="AE1078" s="2"/>
      <c r="AF1078" s="2"/>
      <c r="AG1078" s="2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</row>
    <row r="1079" spans="1:210" s="4" customFormat="1" ht="15">
      <c r="A1079" s="6"/>
      <c r="B1079" s="6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AA1079" s="2"/>
      <c r="AB1079" s="2"/>
      <c r="AC1079" s="2"/>
      <c r="AD1079" s="2"/>
      <c r="AE1079" s="2"/>
      <c r="AF1079" s="2"/>
      <c r="AG1079" s="2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</row>
    <row r="1080" spans="1:210" s="4" customFormat="1" ht="15">
      <c r="A1080" s="6"/>
      <c r="B1080" s="6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AA1080" s="2"/>
      <c r="AB1080" s="2"/>
      <c r="AC1080" s="2"/>
      <c r="AD1080" s="2"/>
      <c r="AE1080" s="2"/>
      <c r="AF1080" s="2"/>
      <c r="AG1080" s="2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</row>
    <row r="1081" spans="1:210" s="4" customFormat="1" ht="15">
      <c r="A1081" s="6"/>
      <c r="B1081" s="6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AA1081" s="2"/>
      <c r="AB1081" s="2"/>
      <c r="AC1081" s="2"/>
      <c r="AD1081" s="2"/>
      <c r="AE1081" s="2"/>
      <c r="AF1081" s="2"/>
      <c r="AG1081" s="2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</row>
    <row r="1082" spans="1:210" s="4" customFormat="1" ht="15">
      <c r="A1082" s="6"/>
      <c r="B1082" s="6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AA1082" s="2"/>
      <c r="AB1082" s="2"/>
      <c r="AC1082" s="2"/>
      <c r="AD1082" s="2"/>
      <c r="AE1082" s="2"/>
      <c r="AF1082" s="2"/>
      <c r="AG1082" s="2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</row>
    <row r="1083" spans="1:210" s="4" customFormat="1" ht="15">
      <c r="A1083" s="6"/>
      <c r="B1083" s="6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AA1083" s="2"/>
      <c r="AB1083" s="2"/>
      <c r="AC1083" s="2"/>
      <c r="AD1083" s="2"/>
      <c r="AE1083" s="2"/>
      <c r="AF1083" s="2"/>
      <c r="AG1083" s="2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</row>
    <row r="1084" spans="1:210" s="4" customFormat="1" ht="15">
      <c r="A1084" s="6"/>
      <c r="B1084" s="6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AA1084" s="2"/>
      <c r="AB1084" s="2"/>
      <c r="AC1084" s="2"/>
      <c r="AD1084" s="2"/>
      <c r="AE1084" s="2"/>
      <c r="AF1084" s="2"/>
      <c r="AG1084" s="2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</row>
    <row r="1085" spans="1:210" s="4" customFormat="1" ht="15">
      <c r="A1085" s="6"/>
      <c r="B1085" s="6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AA1085" s="2"/>
      <c r="AB1085" s="2"/>
      <c r="AC1085" s="2"/>
      <c r="AD1085" s="2"/>
      <c r="AE1085" s="2"/>
      <c r="AF1085" s="2"/>
      <c r="AG1085" s="2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</row>
    <row r="1086" spans="1:210" s="4" customFormat="1" ht="15">
      <c r="A1086" s="6"/>
      <c r="B1086" s="6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AA1086" s="2"/>
      <c r="AB1086" s="2"/>
      <c r="AC1086" s="2"/>
      <c r="AD1086" s="2"/>
      <c r="AE1086" s="2"/>
      <c r="AF1086" s="2"/>
      <c r="AG1086" s="2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</row>
    <row r="1087" spans="1:210" s="4" customFormat="1" ht="15">
      <c r="A1087" s="6"/>
      <c r="B1087" s="6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AA1087" s="2"/>
      <c r="AB1087" s="2"/>
      <c r="AC1087" s="2"/>
      <c r="AD1087" s="2"/>
      <c r="AE1087" s="2"/>
      <c r="AF1087" s="2"/>
      <c r="AG1087" s="2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</row>
    <row r="1088" spans="1:210" s="4" customFormat="1" ht="15">
      <c r="A1088" s="6"/>
      <c r="B1088" s="6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AA1088" s="2"/>
      <c r="AB1088" s="2"/>
      <c r="AC1088" s="2"/>
      <c r="AD1088" s="2"/>
      <c r="AE1088" s="2"/>
      <c r="AF1088" s="2"/>
      <c r="AG1088" s="2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</row>
    <row r="1089" spans="1:210" s="4" customFormat="1" ht="15">
      <c r="A1089" s="6"/>
      <c r="B1089" s="6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AA1089" s="2"/>
      <c r="AB1089" s="2"/>
      <c r="AC1089" s="2"/>
      <c r="AD1089" s="2"/>
      <c r="AE1089" s="2"/>
      <c r="AF1089" s="2"/>
      <c r="AG1089" s="2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</row>
    <row r="1090" spans="1:210" s="4" customFormat="1" ht="15">
      <c r="A1090" s="6"/>
      <c r="B1090" s="6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AA1090" s="2"/>
      <c r="AB1090" s="2"/>
      <c r="AC1090" s="2"/>
      <c r="AD1090" s="2"/>
      <c r="AE1090" s="2"/>
      <c r="AF1090" s="2"/>
      <c r="AG1090" s="2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</row>
    <row r="1091" spans="1:210" s="4" customFormat="1" ht="15">
      <c r="A1091" s="6"/>
      <c r="B1091" s="6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AA1091" s="2"/>
      <c r="AB1091" s="2"/>
      <c r="AC1091" s="2"/>
      <c r="AD1091" s="2"/>
      <c r="AE1091" s="2"/>
      <c r="AF1091" s="2"/>
      <c r="AG1091" s="2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</row>
    <row r="1092" spans="1:210" s="4" customFormat="1" ht="15">
      <c r="A1092" s="6"/>
      <c r="B1092" s="6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AA1092" s="2"/>
      <c r="AB1092" s="2"/>
      <c r="AC1092" s="2"/>
      <c r="AD1092" s="2"/>
      <c r="AE1092" s="2"/>
      <c r="AF1092" s="2"/>
      <c r="AG1092" s="2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</row>
    <row r="1093" spans="1:210" s="4" customFormat="1" ht="15">
      <c r="A1093" s="6"/>
      <c r="B1093" s="6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AA1093" s="2"/>
      <c r="AB1093" s="2"/>
      <c r="AC1093" s="2"/>
      <c r="AD1093" s="2"/>
      <c r="AE1093" s="2"/>
      <c r="AF1093" s="2"/>
      <c r="AG1093" s="2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</row>
    <row r="1094" spans="1:210" s="4" customFormat="1" ht="15">
      <c r="A1094" s="6"/>
      <c r="B1094" s="6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AA1094" s="2"/>
      <c r="AB1094" s="2"/>
      <c r="AC1094" s="2"/>
      <c r="AD1094" s="2"/>
      <c r="AE1094" s="2"/>
      <c r="AF1094" s="2"/>
      <c r="AG1094" s="2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</row>
    <row r="1095" spans="1:210" s="4" customFormat="1" ht="15">
      <c r="A1095" s="6"/>
      <c r="B1095" s="6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AA1095" s="2"/>
      <c r="AB1095" s="2"/>
      <c r="AC1095" s="2"/>
      <c r="AD1095" s="2"/>
      <c r="AE1095" s="2"/>
      <c r="AF1095" s="2"/>
      <c r="AG1095" s="2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</row>
    <row r="1096" spans="1:210" s="4" customFormat="1" ht="15">
      <c r="A1096" s="6"/>
      <c r="B1096" s="6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AA1096" s="2"/>
      <c r="AB1096" s="2"/>
      <c r="AC1096" s="2"/>
      <c r="AD1096" s="2"/>
      <c r="AE1096" s="2"/>
      <c r="AF1096" s="2"/>
      <c r="AG1096" s="2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</row>
    <row r="1097" spans="1:210" s="4" customFormat="1" ht="15">
      <c r="A1097" s="6"/>
      <c r="B1097" s="6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AA1097" s="2"/>
      <c r="AB1097" s="2"/>
      <c r="AC1097" s="2"/>
      <c r="AD1097" s="2"/>
      <c r="AE1097" s="2"/>
      <c r="AF1097" s="2"/>
      <c r="AG1097" s="2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</row>
    <row r="1098" spans="1:210" s="4" customFormat="1" ht="15">
      <c r="A1098" s="6"/>
      <c r="B1098" s="6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AA1098" s="2"/>
      <c r="AB1098" s="2"/>
      <c r="AC1098" s="2"/>
      <c r="AD1098" s="2"/>
      <c r="AE1098" s="2"/>
      <c r="AF1098" s="2"/>
      <c r="AG1098" s="2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</row>
    <row r="1099" spans="1:210" s="4" customFormat="1" ht="15">
      <c r="A1099" s="6"/>
      <c r="B1099" s="6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AA1099" s="2"/>
      <c r="AB1099" s="2"/>
      <c r="AC1099" s="2"/>
      <c r="AD1099" s="2"/>
      <c r="AE1099" s="2"/>
      <c r="AF1099" s="2"/>
      <c r="AG1099" s="2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</row>
    <row r="1100" spans="1:210" s="4" customFormat="1" ht="15">
      <c r="A1100" s="6"/>
      <c r="B1100" s="6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AA1100" s="2"/>
      <c r="AB1100" s="2"/>
      <c r="AC1100" s="2"/>
      <c r="AD1100" s="2"/>
      <c r="AE1100" s="2"/>
      <c r="AF1100" s="2"/>
      <c r="AG1100" s="2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</row>
    <row r="1101" spans="1:210" s="4" customFormat="1" ht="15">
      <c r="A1101" s="6"/>
      <c r="B1101" s="6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AA1101" s="2"/>
      <c r="AB1101" s="2"/>
      <c r="AC1101" s="2"/>
      <c r="AD1101" s="2"/>
      <c r="AE1101" s="2"/>
      <c r="AF1101" s="2"/>
      <c r="AG1101" s="2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</row>
    <row r="1102" spans="1:210" s="4" customFormat="1" ht="15">
      <c r="A1102" s="6"/>
      <c r="B1102" s="6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AA1102" s="2"/>
      <c r="AB1102" s="2"/>
      <c r="AC1102" s="2"/>
      <c r="AD1102" s="2"/>
      <c r="AE1102" s="2"/>
      <c r="AF1102" s="2"/>
      <c r="AG1102" s="2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</row>
    <row r="1103" spans="1:210" s="4" customFormat="1" ht="15">
      <c r="A1103" s="6"/>
      <c r="B1103" s="6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AA1103" s="2"/>
      <c r="AB1103" s="2"/>
      <c r="AC1103" s="2"/>
      <c r="AD1103" s="2"/>
      <c r="AE1103" s="2"/>
      <c r="AF1103" s="2"/>
      <c r="AG1103" s="2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</row>
    <row r="1104" spans="1:210" s="4" customFormat="1" ht="15">
      <c r="A1104" s="6"/>
      <c r="B1104" s="6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AA1104" s="2"/>
      <c r="AB1104" s="2"/>
      <c r="AC1104" s="2"/>
      <c r="AD1104" s="2"/>
      <c r="AE1104" s="2"/>
      <c r="AF1104" s="2"/>
      <c r="AG1104" s="2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</row>
    <row r="1105" spans="1:210" s="4" customFormat="1" ht="15">
      <c r="A1105" s="6"/>
      <c r="B1105" s="6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AA1105" s="2"/>
      <c r="AB1105" s="2"/>
      <c r="AC1105" s="2"/>
      <c r="AD1105" s="2"/>
      <c r="AE1105" s="2"/>
      <c r="AF1105" s="2"/>
      <c r="AG1105" s="2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</row>
    <row r="1106" spans="1:210" s="4" customFormat="1" ht="15">
      <c r="A1106" s="6"/>
      <c r="B1106" s="6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AA1106" s="2"/>
      <c r="AB1106" s="2"/>
      <c r="AC1106" s="2"/>
      <c r="AD1106" s="2"/>
      <c r="AE1106" s="2"/>
      <c r="AF1106" s="2"/>
      <c r="AG1106" s="2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</row>
    <row r="1107" spans="1:210" s="4" customFormat="1" ht="15">
      <c r="A1107" s="6"/>
      <c r="B1107" s="6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AA1107" s="2"/>
      <c r="AB1107" s="2"/>
      <c r="AC1107" s="2"/>
      <c r="AD1107" s="2"/>
      <c r="AE1107" s="2"/>
      <c r="AF1107" s="2"/>
      <c r="AG1107" s="2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</row>
    <row r="1108" spans="1:210" s="4" customFormat="1" ht="15">
      <c r="A1108" s="6"/>
      <c r="B1108" s="6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AA1108" s="2"/>
      <c r="AB1108" s="2"/>
      <c r="AC1108" s="2"/>
      <c r="AD1108" s="2"/>
      <c r="AE1108" s="2"/>
      <c r="AF1108" s="2"/>
      <c r="AG1108" s="2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</row>
    <row r="1109" spans="1:210" s="4" customFormat="1" ht="15">
      <c r="A1109" s="6"/>
      <c r="B1109" s="6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AA1109" s="2"/>
      <c r="AB1109" s="2"/>
      <c r="AC1109" s="2"/>
      <c r="AD1109" s="2"/>
      <c r="AE1109" s="2"/>
      <c r="AF1109" s="2"/>
      <c r="AG1109" s="2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</row>
    <row r="1110" spans="1:210" s="4" customFormat="1" ht="15">
      <c r="A1110" s="6"/>
      <c r="B1110" s="6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AA1110" s="2"/>
      <c r="AB1110" s="2"/>
      <c r="AC1110" s="2"/>
      <c r="AD1110" s="2"/>
      <c r="AE1110" s="2"/>
      <c r="AF1110" s="2"/>
      <c r="AG1110" s="2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</row>
    <row r="1111" spans="1:210" s="4" customFormat="1" ht="15">
      <c r="A1111" s="6"/>
      <c r="B1111" s="6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AA1111" s="2"/>
      <c r="AB1111" s="2"/>
      <c r="AC1111" s="2"/>
      <c r="AD1111" s="2"/>
      <c r="AE1111" s="2"/>
      <c r="AF1111" s="2"/>
      <c r="AG1111" s="2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</row>
    <row r="1112" spans="1:210" s="4" customFormat="1" ht="15">
      <c r="A1112" s="6"/>
      <c r="B1112" s="6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AA1112" s="2"/>
      <c r="AB1112" s="2"/>
      <c r="AC1112" s="2"/>
      <c r="AD1112" s="2"/>
      <c r="AE1112" s="2"/>
      <c r="AF1112" s="2"/>
      <c r="AG1112" s="2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</row>
    <row r="1113" spans="1:210" s="4" customFormat="1" ht="15">
      <c r="A1113" s="6"/>
      <c r="B1113" s="6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AA1113" s="2"/>
      <c r="AB1113" s="2"/>
      <c r="AC1113" s="2"/>
      <c r="AD1113" s="2"/>
      <c r="AE1113" s="2"/>
      <c r="AF1113" s="2"/>
      <c r="AG1113" s="2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</row>
    <row r="1114" spans="1:210" s="4" customFormat="1" ht="15">
      <c r="A1114" s="6"/>
      <c r="B1114" s="6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AA1114" s="2"/>
      <c r="AB1114" s="2"/>
      <c r="AC1114" s="2"/>
      <c r="AD1114" s="2"/>
      <c r="AE1114" s="2"/>
      <c r="AF1114" s="2"/>
      <c r="AG1114" s="2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</row>
    <row r="1115" spans="1:210" s="4" customFormat="1" ht="15">
      <c r="A1115" s="6"/>
      <c r="B1115" s="6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AA1115" s="2"/>
      <c r="AB1115" s="2"/>
      <c r="AC1115" s="2"/>
      <c r="AD1115" s="2"/>
      <c r="AE1115" s="2"/>
      <c r="AF1115" s="2"/>
      <c r="AG1115" s="2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</row>
    <row r="1116" spans="1:210" s="4" customFormat="1" ht="15">
      <c r="A1116" s="6"/>
      <c r="B1116" s="6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AA1116" s="2"/>
      <c r="AB1116" s="2"/>
      <c r="AC1116" s="2"/>
      <c r="AD1116" s="2"/>
      <c r="AE1116" s="2"/>
      <c r="AF1116" s="2"/>
      <c r="AG1116" s="2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</row>
    <row r="1117" spans="1:210" s="4" customFormat="1" ht="15">
      <c r="A1117" s="6"/>
      <c r="B1117" s="6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AA1117" s="2"/>
      <c r="AB1117" s="2"/>
      <c r="AC1117" s="2"/>
      <c r="AD1117" s="2"/>
      <c r="AE1117" s="2"/>
      <c r="AF1117" s="2"/>
      <c r="AG1117" s="2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</row>
    <row r="1118" spans="1:210" s="4" customFormat="1" ht="15">
      <c r="A1118" s="6"/>
      <c r="B1118" s="6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AA1118" s="2"/>
      <c r="AB1118" s="2"/>
      <c r="AC1118" s="2"/>
      <c r="AD1118" s="2"/>
      <c r="AE1118" s="2"/>
      <c r="AF1118" s="2"/>
      <c r="AG1118" s="2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</row>
    <row r="1119" spans="1:210" s="4" customFormat="1" ht="15">
      <c r="A1119" s="6"/>
      <c r="B1119" s="6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AA1119" s="2"/>
      <c r="AB1119" s="2"/>
      <c r="AC1119" s="2"/>
      <c r="AD1119" s="2"/>
      <c r="AE1119" s="2"/>
      <c r="AF1119" s="2"/>
      <c r="AG1119" s="2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</row>
    <row r="1120" spans="1:210" s="4" customFormat="1" ht="15">
      <c r="A1120" s="6"/>
      <c r="B1120" s="6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AA1120" s="2"/>
      <c r="AB1120" s="2"/>
      <c r="AC1120" s="2"/>
      <c r="AD1120" s="2"/>
      <c r="AE1120" s="2"/>
      <c r="AF1120" s="2"/>
      <c r="AG1120" s="2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</row>
    <row r="1121" spans="1:210" s="4" customFormat="1" ht="15">
      <c r="A1121" s="6"/>
      <c r="B1121" s="6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AA1121" s="2"/>
      <c r="AB1121" s="2"/>
      <c r="AC1121" s="2"/>
      <c r="AD1121" s="2"/>
      <c r="AE1121" s="2"/>
      <c r="AF1121" s="2"/>
      <c r="AG1121" s="2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</row>
    <row r="1122" spans="1:210" s="4" customFormat="1" ht="15">
      <c r="A1122" s="6"/>
      <c r="B1122" s="6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AA1122" s="2"/>
      <c r="AB1122" s="2"/>
      <c r="AC1122" s="2"/>
      <c r="AD1122" s="2"/>
      <c r="AE1122" s="2"/>
      <c r="AF1122" s="2"/>
      <c r="AG1122" s="2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</row>
    <row r="1123" spans="1:210" s="4" customFormat="1" ht="15">
      <c r="A1123" s="6"/>
      <c r="B1123" s="6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AA1123" s="2"/>
      <c r="AB1123" s="2"/>
      <c r="AC1123" s="2"/>
      <c r="AD1123" s="2"/>
      <c r="AE1123" s="2"/>
      <c r="AF1123" s="2"/>
      <c r="AG1123" s="2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</row>
    <row r="1124" spans="1:210" s="4" customFormat="1" ht="15">
      <c r="A1124" s="6"/>
      <c r="B1124" s="6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AA1124" s="2"/>
      <c r="AB1124" s="2"/>
      <c r="AC1124" s="2"/>
      <c r="AD1124" s="2"/>
      <c r="AE1124" s="2"/>
      <c r="AF1124" s="2"/>
      <c r="AG1124" s="2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</row>
    <row r="1125" spans="1:210" s="4" customFormat="1" ht="15">
      <c r="A1125" s="6"/>
      <c r="B1125" s="6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AA1125" s="2"/>
      <c r="AB1125" s="2"/>
      <c r="AC1125" s="2"/>
      <c r="AD1125" s="2"/>
      <c r="AE1125" s="2"/>
      <c r="AF1125" s="2"/>
      <c r="AG1125" s="2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</row>
    <row r="1126" spans="1:210" s="4" customFormat="1" ht="15">
      <c r="A1126" s="6"/>
      <c r="B1126" s="6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AA1126" s="2"/>
      <c r="AB1126" s="2"/>
      <c r="AC1126" s="2"/>
      <c r="AD1126" s="2"/>
      <c r="AE1126" s="2"/>
      <c r="AF1126" s="2"/>
      <c r="AG1126" s="2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</row>
    <row r="1127" spans="1:210" s="4" customFormat="1" ht="15">
      <c r="A1127" s="6"/>
      <c r="B1127" s="6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AA1127" s="2"/>
      <c r="AB1127" s="2"/>
      <c r="AC1127" s="2"/>
      <c r="AD1127" s="2"/>
      <c r="AE1127" s="2"/>
      <c r="AF1127" s="2"/>
      <c r="AG1127" s="2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</row>
    <row r="1128" spans="1:210" s="4" customFormat="1" ht="15">
      <c r="A1128" s="6"/>
      <c r="B1128" s="6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AA1128" s="2"/>
      <c r="AB1128" s="2"/>
      <c r="AC1128" s="2"/>
      <c r="AD1128" s="2"/>
      <c r="AE1128" s="2"/>
      <c r="AF1128" s="2"/>
      <c r="AG1128" s="2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</row>
    <row r="1129" spans="1:210" s="4" customFormat="1" ht="15">
      <c r="A1129" s="6"/>
      <c r="B1129" s="6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AA1129" s="2"/>
      <c r="AB1129" s="2"/>
      <c r="AC1129" s="2"/>
      <c r="AD1129" s="2"/>
      <c r="AE1129" s="2"/>
      <c r="AF1129" s="2"/>
      <c r="AG1129" s="2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</row>
    <row r="1130" spans="1:210" s="4" customFormat="1" ht="15">
      <c r="A1130" s="6"/>
      <c r="B1130" s="6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AA1130" s="2"/>
      <c r="AB1130" s="2"/>
      <c r="AC1130" s="2"/>
      <c r="AD1130" s="2"/>
      <c r="AE1130" s="2"/>
      <c r="AF1130" s="2"/>
      <c r="AG1130" s="2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</row>
    <row r="1131" spans="1:210" s="4" customFormat="1" ht="15">
      <c r="A1131" s="6"/>
      <c r="B1131" s="6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AA1131" s="2"/>
      <c r="AB1131" s="2"/>
      <c r="AC1131" s="2"/>
      <c r="AD1131" s="2"/>
      <c r="AE1131" s="2"/>
      <c r="AF1131" s="2"/>
      <c r="AG1131" s="2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</row>
    <row r="1132" spans="1:210" s="4" customFormat="1" ht="15">
      <c r="A1132" s="6"/>
      <c r="B1132" s="6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AA1132" s="2"/>
      <c r="AB1132" s="2"/>
      <c r="AC1132" s="2"/>
      <c r="AD1132" s="2"/>
      <c r="AE1132" s="2"/>
      <c r="AF1132" s="2"/>
      <c r="AG1132" s="2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</row>
    <row r="1133" spans="1:210" s="4" customFormat="1" ht="15">
      <c r="A1133" s="6"/>
      <c r="B1133" s="6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AA1133" s="2"/>
      <c r="AB1133" s="2"/>
      <c r="AC1133" s="2"/>
      <c r="AD1133" s="2"/>
      <c r="AE1133" s="2"/>
      <c r="AF1133" s="2"/>
      <c r="AG1133" s="2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</row>
    <row r="1134" spans="1:210" s="4" customFormat="1" ht="15">
      <c r="A1134" s="6"/>
      <c r="B1134" s="6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AA1134" s="2"/>
      <c r="AB1134" s="2"/>
      <c r="AC1134" s="2"/>
      <c r="AD1134" s="2"/>
      <c r="AE1134" s="2"/>
      <c r="AF1134" s="2"/>
      <c r="AG1134" s="2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</row>
    <row r="1135" spans="1:210" s="4" customFormat="1" ht="15">
      <c r="A1135" s="6"/>
      <c r="B1135" s="6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AA1135" s="2"/>
      <c r="AB1135" s="2"/>
      <c r="AC1135" s="2"/>
      <c r="AD1135" s="2"/>
      <c r="AE1135" s="2"/>
      <c r="AF1135" s="2"/>
      <c r="AG1135" s="2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</row>
    <row r="1136" spans="1:210" s="4" customFormat="1" ht="15">
      <c r="A1136" s="6"/>
      <c r="B1136" s="6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AA1136" s="2"/>
      <c r="AB1136" s="2"/>
      <c r="AC1136" s="2"/>
      <c r="AD1136" s="2"/>
      <c r="AE1136" s="2"/>
      <c r="AF1136" s="2"/>
      <c r="AG1136" s="2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</row>
    <row r="1137" spans="1:210" s="4" customFormat="1" ht="15">
      <c r="A1137" s="6"/>
      <c r="B1137" s="6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AA1137" s="2"/>
      <c r="AB1137" s="2"/>
      <c r="AC1137" s="2"/>
      <c r="AD1137" s="2"/>
      <c r="AE1137" s="2"/>
      <c r="AF1137" s="2"/>
      <c r="AG1137" s="2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</row>
    <row r="1138" spans="1:210" s="4" customFormat="1" ht="15">
      <c r="A1138" s="6"/>
      <c r="B1138" s="6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AA1138" s="2"/>
      <c r="AB1138" s="2"/>
      <c r="AC1138" s="2"/>
      <c r="AD1138" s="2"/>
      <c r="AE1138" s="2"/>
      <c r="AF1138" s="2"/>
      <c r="AG1138" s="2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</row>
    <row r="1139" spans="1:210" s="4" customFormat="1" ht="15">
      <c r="A1139" s="6"/>
      <c r="B1139" s="6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AA1139" s="2"/>
      <c r="AB1139" s="2"/>
      <c r="AC1139" s="2"/>
      <c r="AD1139" s="2"/>
      <c r="AE1139" s="2"/>
      <c r="AF1139" s="2"/>
      <c r="AG1139" s="2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</row>
    <row r="1140" spans="1:210" s="4" customFormat="1" ht="15">
      <c r="A1140" s="6"/>
      <c r="B1140" s="6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AA1140" s="2"/>
      <c r="AB1140" s="2"/>
      <c r="AC1140" s="2"/>
      <c r="AD1140" s="2"/>
      <c r="AE1140" s="2"/>
      <c r="AF1140" s="2"/>
      <c r="AG1140" s="2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</row>
    <row r="1141" spans="1:210" s="4" customFormat="1" ht="15">
      <c r="A1141" s="6"/>
      <c r="B1141" s="6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AA1141" s="2"/>
      <c r="AB1141" s="2"/>
      <c r="AC1141" s="2"/>
      <c r="AD1141" s="2"/>
      <c r="AE1141" s="2"/>
      <c r="AF1141" s="2"/>
      <c r="AG1141" s="2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</row>
    <row r="1142" spans="1:210" s="4" customFormat="1" ht="15">
      <c r="A1142" s="6"/>
      <c r="B1142" s="6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AA1142" s="2"/>
      <c r="AB1142" s="2"/>
      <c r="AC1142" s="2"/>
      <c r="AD1142" s="2"/>
      <c r="AE1142" s="2"/>
      <c r="AF1142" s="2"/>
      <c r="AG1142" s="2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</row>
    <row r="1143" spans="1:210" s="4" customFormat="1" ht="15">
      <c r="A1143" s="6"/>
      <c r="B1143" s="6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AA1143" s="2"/>
      <c r="AB1143" s="2"/>
      <c r="AC1143" s="2"/>
      <c r="AD1143" s="2"/>
      <c r="AE1143" s="2"/>
      <c r="AF1143" s="2"/>
      <c r="AG1143" s="2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</row>
    <row r="1144" spans="1:210" s="4" customFormat="1" ht="15">
      <c r="A1144" s="6"/>
      <c r="B1144" s="6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AA1144" s="2"/>
      <c r="AB1144" s="2"/>
      <c r="AC1144" s="2"/>
      <c r="AD1144" s="2"/>
      <c r="AE1144" s="2"/>
      <c r="AF1144" s="2"/>
      <c r="AG1144" s="2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</row>
    <row r="1145" spans="1:210" s="4" customFormat="1" ht="15">
      <c r="A1145" s="6"/>
      <c r="B1145" s="6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AA1145" s="2"/>
      <c r="AB1145" s="2"/>
      <c r="AC1145" s="2"/>
      <c r="AD1145" s="2"/>
      <c r="AE1145" s="2"/>
      <c r="AF1145" s="2"/>
      <c r="AG1145" s="2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</row>
    <row r="1146" spans="1:210" s="4" customFormat="1" ht="15">
      <c r="A1146" s="6"/>
      <c r="B1146" s="6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AA1146" s="2"/>
      <c r="AB1146" s="2"/>
      <c r="AC1146" s="2"/>
      <c r="AD1146" s="2"/>
      <c r="AE1146" s="2"/>
      <c r="AF1146" s="2"/>
      <c r="AG1146" s="2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</row>
    <row r="1147" spans="1:210" s="4" customFormat="1" ht="15">
      <c r="A1147" s="6"/>
      <c r="B1147" s="6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AA1147" s="2"/>
      <c r="AB1147" s="2"/>
      <c r="AC1147" s="2"/>
      <c r="AD1147" s="2"/>
      <c r="AE1147" s="2"/>
      <c r="AF1147" s="2"/>
      <c r="AG1147" s="2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</row>
    <row r="1148" spans="1:210" s="4" customFormat="1" ht="15">
      <c r="A1148" s="6"/>
      <c r="B1148" s="6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AA1148" s="2"/>
      <c r="AB1148" s="2"/>
      <c r="AC1148" s="2"/>
      <c r="AD1148" s="2"/>
      <c r="AE1148" s="2"/>
      <c r="AF1148" s="2"/>
      <c r="AG1148" s="2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</row>
    <row r="1149" spans="1:210" s="4" customFormat="1" ht="15">
      <c r="A1149" s="6"/>
      <c r="B1149" s="6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AA1149" s="2"/>
      <c r="AB1149" s="2"/>
      <c r="AC1149" s="2"/>
      <c r="AD1149" s="2"/>
      <c r="AE1149" s="2"/>
      <c r="AF1149" s="2"/>
      <c r="AG1149" s="2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</row>
    <row r="1150" spans="1:210" s="4" customFormat="1" ht="15">
      <c r="A1150" s="6"/>
      <c r="B1150" s="6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AA1150" s="2"/>
      <c r="AB1150" s="2"/>
      <c r="AC1150" s="2"/>
      <c r="AD1150" s="2"/>
      <c r="AE1150" s="2"/>
      <c r="AF1150" s="2"/>
      <c r="AG1150" s="2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</row>
    <row r="1151" spans="1:210" s="4" customFormat="1" ht="15">
      <c r="A1151" s="6"/>
      <c r="B1151" s="6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AA1151" s="2"/>
      <c r="AB1151" s="2"/>
      <c r="AC1151" s="2"/>
      <c r="AD1151" s="2"/>
      <c r="AE1151" s="2"/>
      <c r="AF1151" s="2"/>
      <c r="AG1151" s="2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</row>
    <row r="1152" spans="1:210" s="4" customFormat="1" ht="15">
      <c r="A1152" s="6"/>
      <c r="B1152" s="6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AA1152" s="2"/>
      <c r="AB1152" s="2"/>
      <c r="AC1152" s="2"/>
      <c r="AD1152" s="2"/>
      <c r="AE1152" s="2"/>
      <c r="AF1152" s="2"/>
      <c r="AG1152" s="2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</row>
    <row r="1153" spans="1:210" s="4" customFormat="1" ht="15">
      <c r="A1153" s="6"/>
      <c r="B1153" s="6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AA1153" s="2"/>
      <c r="AB1153" s="2"/>
      <c r="AC1153" s="2"/>
      <c r="AD1153" s="2"/>
      <c r="AE1153" s="2"/>
      <c r="AF1153" s="2"/>
      <c r="AG1153" s="2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</row>
    <row r="1154" spans="1:210" s="4" customFormat="1" ht="15">
      <c r="A1154" s="6"/>
      <c r="B1154" s="6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AA1154" s="2"/>
      <c r="AB1154" s="2"/>
      <c r="AC1154" s="2"/>
      <c r="AD1154" s="2"/>
      <c r="AE1154" s="2"/>
      <c r="AF1154" s="2"/>
      <c r="AG1154" s="2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</row>
    <row r="1155" spans="1:210" s="4" customFormat="1" ht="15">
      <c r="A1155" s="6"/>
      <c r="B1155" s="6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AA1155" s="2"/>
      <c r="AB1155" s="2"/>
      <c r="AC1155" s="2"/>
      <c r="AD1155" s="2"/>
      <c r="AE1155" s="2"/>
      <c r="AF1155" s="2"/>
      <c r="AG1155" s="2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</row>
    <row r="1156" spans="1:210" s="4" customFormat="1" ht="15">
      <c r="A1156" s="6"/>
      <c r="B1156" s="6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AA1156" s="2"/>
      <c r="AB1156" s="2"/>
      <c r="AC1156" s="2"/>
      <c r="AD1156" s="2"/>
      <c r="AE1156" s="2"/>
      <c r="AF1156" s="2"/>
      <c r="AG1156" s="2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</row>
    <row r="1157" spans="1:210" s="4" customFormat="1" ht="15">
      <c r="A1157" s="6"/>
      <c r="B1157" s="6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AA1157" s="2"/>
      <c r="AB1157" s="2"/>
      <c r="AC1157" s="2"/>
      <c r="AD1157" s="2"/>
      <c r="AE1157" s="2"/>
      <c r="AF1157" s="2"/>
      <c r="AG1157" s="2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</row>
    <row r="1158" spans="1:210" s="4" customFormat="1" ht="15">
      <c r="A1158" s="6"/>
      <c r="B1158" s="6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AA1158" s="2"/>
      <c r="AB1158" s="2"/>
      <c r="AC1158" s="2"/>
      <c r="AD1158" s="2"/>
      <c r="AE1158" s="2"/>
      <c r="AF1158" s="2"/>
      <c r="AG1158" s="2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</row>
    <row r="1159" spans="1:210" s="4" customFormat="1" ht="15">
      <c r="A1159" s="6"/>
      <c r="B1159" s="6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AA1159" s="2"/>
      <c r="AB1159" s="2"/>
      <c r="AC1159" s="2"/>
      <c r="AD1159" s="2"/>
      <c r="AE1159" s="2"/>
      <c r="AF1159" s="2"/>
      <c r="AG1159" s="2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</row>
    <row r="1160" spans="1:210" s="4" customFormat="1" ht="15">
      <c r="A1160" s="6"/>
      <c r="B1160" s="6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AA1160" s="2"/>
      <c r="AB1160" s="2"/>
      <c r="AC1160" s="2"/>
      <c r="AD1160" s="2"/>
      <c r="AE1160" s="2"/>
      <c r="AF1160" s="2"/>
      <c r="AG1160" s="2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</row>
    <row r="1161" spans="1:210" s="4" customFormat="1" ht="15">
      <c r="A1161" s="6"/>
      <c r="B1161" s="6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AA1161" s="2"/>
      <c r="AB1161" s="2"/>
      <c r="AC1161" s="2"/>
      <c r="AD1161" s="2"/>
      <c r="AE1161" s="2"/>
      <c r="AF1161" s="2"/>
      <c r="AG1161" s="2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</row>
    <row r="1162" spans="1:210" s="4" customFormat="1" ht="15">
      <c r="A1162" s="6"/>
      <c r="B1162" s="6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AA1162" s="2"/>
      <c r="AB1162" s="2"/>
      <c r="AC1162" s="2"/>
      <c r="AD1162" s="2"/>
      <c r="AE1162" s="2"/>
      <c r="AF1162" s="2"/>
      <c r="AG1162" s="2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</row>
    <row r="1163" spans="1:210" s="4" customFormat="1" ht="15">
      <c r="A1163" s="6"/>
      <c r="B1163" s="6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AA1163" s="2"/>
      <c r="AB1163" s="2"/>
      <c r="AC1163" s="2"/>
      <c r="AD1163" s="2"/>
      <c r="AE1163" s="2"/>
      <c r="AF1163" s="2"/>
      <c r="AG1163" s="2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</row>
    <row r="1164" spans="1:210" s="4" customFormat="1" ht="15">
      <c r="A1164" s="6"/>
      <c r="B1164" s="6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AA1164" s="2"/>
      <c r="AB1164" s="2"/>
      <c r="AC1164" s="2"/>
      <c r="AD1164" s="2"/>
      <c r="AE1164" s="2"/>
      <c r="AF1164" s="2"/>
      <c r="AG1164" s="2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</row>
    <row r="1165" spans="1:210" s="4" customFormat="1" ht="15">
      <c r="A1165" s="6"/>
      <c r="B1165" s="6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AA1165" s="2"/>
      <c r="AB1165" s="2"/>
      <c r="AC1165" s="2"/>
      <c r="AD1165" s="2"/>
      <c r="AE1165" s="2"/>
      <c r="AF1165" s="2"/>
      <c r="AG1165" s="2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</row>
    <row r="1166" spans="1:210" s="4" customFormat="1" ht="15">
      <c r="A1166" s="6"/>
      <c r="B1166" s="6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AA1166" s="2"/>
      <c r="AB1166" s="2"/>
      <c r="AC1166" s="2"/>
      <c r="AD1166" s="2"/>
      <c r="AE1166" s="2"/>
      <c r="AF1166" s="2"/>
      <c r="AG1166" s="2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</row>
    <row r="1167" spans="1:210" s="4" customFormat="1" ht="15">
      <c r="A1167" s="6"/>
      <c r="B1167" s="6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AA1167" s="2"/>
      <c r="AB1167" s="2"/>
      <c r="AC1167" s="2"/>
      <c r="AD1167" s="2"/>
      <c r="AE1167" s="2"/>
      <c r="AF1167" s="2"/>
      <c r="AG1167" s="2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</row>
    <row r="1168" spans="1:210" s="4" customFormat="1" ht="15">
      <c r="A1168" s="6"/>
      <c r="B1168" s="6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AA1168" s="2"/>
      <c r="AB1168" s="2"/>
      <c r="AC1168" s="2"/>
      <c r="AD1168" s="2"/>
      <c r="AE1168" s="2"/>
      <c r="AF1168" s="2"/>
      <c r="AG1168" s="2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</row>
    <row r="1169" spans="1:210" s="4" customFormat="1" ht="15">
      <c r="A1169" s="6"/>
      <c r="B1169" s="6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AA1169" s="2"/>
      <c r="AB1169" s="2"/>
      <c r="AC1169" s="2"/>
      <c r="AD1169" s="2"/>
      <c r="AE1169" s="2"/>
      <c r="AF1169" s="2"/>
      <c r="AG1169" s="2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  <c r="GX1169" s="1"/>
      <c r="GY1169" s="1"/>
      <c r="GZ1169" s="1"/>
      <c r="HA1169" s="1"/>
      <c r="HB1169" s="1"/>
    </row>
    <row r="1170" spans="1:210" s="4" customFormat="1" ht="15">
      <c r="A1170" s="6"/>
      <c r="B1170" s="6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AA1170" s="2"/>
      <c r="AB1170" s="2"/>
      <c r="AC1170" s="2"/>
      <c r="AD1170" s="2"/>
      <c r="AE1170" s="2"/>
      <c r="AF1170" s="2"/>
      <c r="AG1170" s="2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  <c r="GU1170" s="1"/>
      <c r="GV1170" s="1"/>
      <c r="GW1170" s="1"/>
      <c r="GX1170" s="1"/>
      <c r="GY1170" s="1"/>
      <c r="GZ1170" s="1"/>
      <c r="HA1170" s="1"/>
      <c r="HB1170" s="1"/>
    </row>
    <row r="1171" spans="1:210" s="4" customFormat="1" ht="15">
      <c r="A1171" s="6"/>
      <c r="B1171" s="6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AA1171" s="2"/>
      <c r="AB1171" s="2"/>
      <c r="AC1171" s="2"/>
      <c r="AD1171" s="2"/>
      <c r="AE1171" s="2"/>
      <c r="AF1171" s="2"/>
      <c r="AG1171" s="2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  <c r="GU1171" s="1"/>
      <c r="GV1171" s="1"/>
      <c r="GW1171" s="1"/>
      <c r="GX1171" s="1"/>
      <c r="GY1171" s="1"/>
      <c r="GZ1171" s="1"/>
      <c r="HA1171" s="1"/>
      <c r="HB1171" s="1"/>
    </row>
    <row r="1172" spans="1:210" s="4" customFormat="1" ht="15">
      <c r="A1172" s="6"/>
      <c r="B1172" s="6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AA1172" s="2"/>
      <c r="AB1172" s="2"/>
      <c r="AC1172" s="2"/>
      <c r="AD1172" s="2"/>
      <c r="AE1172" s="2"/>
      <c r="AF1172" s="2"/>
      <c r="AG1172" s="2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  <c r="GT1172" s="1"/>
      <c r="GU1172" s="1"/>
      <c r="GV1172" s="1"/>
      <c r="GW1172" s="1"/>
      <c r="GX1172" s="1"/>
      <c r="GY1172" s="1"/>
      <c r="GZ1172" s="1"/>
      <c r="HA1172" s="1"/>
      <c r="HB1172" s="1"/>
    </row>
    <row r="1173" spans="1:210" s="4" customFormat="1" ht="15">
      <c r="A1173" s="6"/>
      <c r="B1173" s="6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AA1173" s="2"/>
      <c r="AB1173" s="2"/>
      <c r="AC1173" s="2"/>
      <c r="AD1173" s="2"/>
      <c r="AE1173" s="2"/>
      <c r="AF1173" s="2"/>
      <c r="AG1173" s="2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  <c r="GU1173" s="1"/>
      <c r="GV1173" s="1"/>
      <c r="GW1173" s="1"/>
      <c r="GX1173" s="1"/>
      <c r="GY1173" s="1"/>
      <c r="GZ1173" s="1"/>
      <c r="HA1173" s="1"/>
      <c r="HB1173" s="1"/>
    </row>
    <row r="1174" spans="1:210" s="4" customFormat="1" ht="15">
      <c r="A1174" s="6"/>
      <c r="B1174" s="6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AA1174" s="2"/>
      <c r="AB1174" s="2"/>
      <c r="AC1174" s="2"/>
      <c r="AD1174" s="2"/>
      <c r="AE1174" s="2"/>
      <c r="AF1174" s="2"/>
      <c r="AG1174" s="2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  <c r="GU1174" s="1"/>
      <c r="GV1174" s="1"/>
      <c r="GW1174" s="1"/>
      <c r="GX1174" s="1"/>
      <c r="GY1174" s="1"/>
      <c r="GZ1174" s="1"/>
      <c r="HA1174" s="1"/>
      <c r="HB1174" s="1"/>
    </row>
    <row r="1175" spans="1:210" s="4" customFormat="1" ht="15">
      <c r="A1175" s="6"/>
      <c r="B1175" s="6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AA1175" s="2"/>
      <c r="AB1175" s="2"/>
      <c r="AC1175" s="2"/>
      <c r="AD1175" s="2"/>
      <c r="AE1175" s="2"/>
      <c r="AF1175" s="2"/>
      <c r="AG1175" s="2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  <c r="GX1175" s="1"/>
      <c r="GY1175" s="1"/>
      <c r="GZ1175" s="1"/>
      <c r="HA1175" s="1"/>
      <c r="HB1175" s="1"/>
    </row>
    <row r="1176" spans="1:210" s="4" customFormat="1" ht="15">
      <c r="A1176" s="6"/>
      <c r="B1176" s="6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AA1176" s="2"/>
      <c r="AB1176" s="2"/>
      <c r="AC1176" s="2"/>
      <c r="AD1176" s="2"/>
      <c r="AE1176" s="2"/>
      <c r="AF1176" s="2"/>
      <c r="AG1176" s="2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  <c r="GX1176" s="1"/>
      <c r="GY1176" s="1"/>
      <c r="GZ1176" s="1"/>
      <c r="HA1176" s="1"/>
      <c r="HB1176" s="1"/>
    </row>
    <row r="1177" spans="1:210" s="4" customFormat="1" ht="15">
      <c r="A1177" s="6"/>
      <c r="B1177" s="6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AA1177" s="2"/>
      <c r="AB1177" s="2"/>
      <c r="AC1177" s="2"/>
      <c r="AD1177" s="2"/>
      <c r="AE1177" s="2"/>
      <c r="AF1177" s="2"/>
      <c r="AG1177" s="2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  <c r="GY1177" s="1"/>
      <c r="GZ1177" s="1"/>
      <c r="HA1177" s="1"/>
      <c r="HB1177" s="1"/>
    </row>
    <row r="1178" spans="1:210" s="4" customFormat="1" ht="15">
      <c r="A1178" s="6"/>
      <c r="B1178" s="6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AA1178" s="2"/>
      <c r="AB1178" s="2"/>
      <c r="AC1178" s="2"/>
      <c r="AD1178" s="2"/>
      <c r="AE1178" s="2"/>
      <c r="AF1178" s="2"/>
      <c r="AG1178" s="2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  <c r="GY1178" s="1"/>
      <c r="GZ1178" s="1"/>
      <c r="HA1178" s="1"/>
      <c r="HB1178" s="1"/>
    </row>
    <row r="1179" spans="1:210" s="4" customFormat="1" ht="15">
      <c r="A1179" s="6"/>
      <c r="B1179" s="6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AA1179" s="2"/>
      <c r="AB1179" s="2"/>
      <c r="AC1179" s="2"/>
      <c r="AD1179" s="2"/>
      <c r="AE1179" s="2"/>
      <c r="AF1179" s="2"/>
      <c r="AG1179" s="2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</row>
    <row r="1180" spans="1:210" s="4" customFormat="1" ht="15">
      <c r="A1180" s="6"/>
      <c r="B1180" s="6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AA1180" s="2"/>
      <c r="AB1180" s="2"/>
      <c r="AC1180" s="2"/>
      <c r="AD1180" s="2"/>
      <c r="AE1180" s="2"/>
      <c r="AF1180" s="2"/>
      <c r="AG1180" s="2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  <c r="GY1180" s="1"/>
      <c r="GZ1180" s="1"/>
      <c r="HA1180" s="1"/>
      <c r="HB1180" s="1"/>
    </row>
    <row r="1181" spans="1:210" s="4" customFormat="1" ht="15">
      <c r="A1181" s="6"/>
      <c r="B1181" s="6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AA1181" s="2"/>
      <c r="AB1181" s="2"/>
      <c r="AC1181" s="2"/>
      <c r="AD1181" s="2"/>
      <c r="AE1181" s="2"/>
      <c r="AF1181" s="2"/>
      <c r="AG1181" s="2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  <c r="GX1181" s="1"/>
      <c r="GY1181" s="1"/>
      <c r="GZ1181" s="1"/>
      <c r="HA1181" s="1"/>
      <c r="HB1181" s="1"/>
    </row>
    <row r="1182" spans="1:210" s="4" customFormat="1" ht="15">
      <c r="A1182" s="6"/>
      <c r="B1182" s="6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AA1182" s="2"/>
      <c r="AB1182" s="2"/>
      <c r="AC1182" s="2"/>
      <c r="AD1182" s="2"/>
      <c r="AE1182" s="2"/>
      <c r="AF1182" s="2"/>
      <c r="AG1182" s="2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  <c r="GX1182" s="1"/>
      <c r="GY1182" s="1"/>
      <c r="GZ1182" s="1"/>
      <c r="HA1182" s="1"/>
      <c r="HB1182" s="1"/>
    </row>
    <row r="1183" spans="1:210" s="4" customFormat="1" ht="15">
      <c r="A1183" s="6"/>
      <c r="B1183" s="6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AA1183" s="2"/>
      <c r="AB1183" s="2"/>
      <c r="AC1183" s="2"/>
      <c r="AD1183" s="2"/>
      <c r="AE1183" s="2"/>
      <c r="AF1183" s="2"/>
      <c r="AG1183" s="2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  <c r="GX1183" s="1"/>
      <c r="GY1183" s="1"/>
      <c r="GZ1183" s="1"/>
      <c r="HA1183" s="1"/>
      <c r="HB1183" s="1"/>
    </row>
    <row r="1184" spans="1:210" s="4" customFormat="1" ht="15">
      <c r="A1184" s="6"/>
      <c r="B1184" s="6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AA1184" s="2"/>
      <c r="AB1184" s="2"/>
      <c r="AC1184" s="2"/>
      <c r="AD1184" s="2"/>
      <c r="AE1184" s="2"/>
      <c r="AF1184" s="2"/>
      <c r="AG1184" s="2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  <c r="GX1184" s="1"/>
      <c r="GY1184" s="1"/>
      <c r="GZ1184" s="1"/>
      <c r="HA1184" s="1"/>
      <c r="HB1184" s="1"/>
    </row>
    <row r="1185" spans="1:210" s="4" customFormat="1" ht="15">
      <c r="A1185" s="6"/>
      <c r="B1185" s="6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AA1185" s="2"/>
      <c r="AB1185" s="2"/>
      <c r="AC1185" s="2"/>
      <c r="AD1185" s="2"/>
      <c r="AE1185" s="2"/>
      <c r="AF1185" s="2"/>
      <c r="AG1185" s="2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  <c r="GX1185" s="1"/>
      <c r="GY1185" s="1"/>
      <c r="GZ1185" s="1"/>
      <c r="HA1185" s="1"/>
      <c r="HB1185" s="1"/>
    </row>
    <row r="1186" spans="1:210" s="4" customFormat="1" ht="15">
      <c r="A1186" s="6"/>
      <c r="B1186" s="6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AA1186" s="2"/>
      <c r="AB1186" s="2"/>
      <c r="AC1186" s="2"/>
      <c r="AD1186" s="2"/>
      <c r="AE1186" s="2"/>
      <c r="AF1186" s="2"/>
      <c r="AG1186" s="2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  <c r="GT1186" s="1"/>
      <c r="GU1186" s="1"/>
      <c r="GV1186" s="1"/>
      <c r="GW1186" s="1"/>
      <c r="GX1186" s="1"/>
      <c r="GY1186" s="1"/>
      <c r="GZ1186" s="1"/>
      <c r="HA1186" s="1"/>
      <c r="HB1186" s="1"/>
    </row>
    <row r="1187" spans="1:210" s="4" customFormat="1" ht="15">
      <c r="A1187" s="6"/>
      <c r="B1187" s="6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AA1187" s="2"/>
      <c r="AB1187" s="2"/>
      <c r="AC1187" s="2"/>
      <c r="AD1187" s="2"/>
      <c r="AE1187" s="2"/>
      <c r="AF1187" s="2"/>
      <c r="AG1187" s="2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  <c r="GU1187" s="1"/>
      <c r="GV1187" s="1"/>
      <c r="GW1187" s="1"/>
      <c r="GX1187" s="1"/>
      <c r="GY1187" s="1"/>
      <c r="GZ1187" s="1"/>
      <c r="HA1187" s="1"/>
      <c r="HB1187" s="1"/>
    </row>
    <row r="1188" spans="1:210" s="4" customFormat="1" ht="15">
      <c r="A1188" s="6"/>
      <c r="B1188" s="6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AA1188" s="2"/>
      <c r="AB1188" s="2"/>
      <c r="AC1188" s="2"/>
      <c r="AD1188" s="2"/>
      <c r="AE1188" s="2"/>
      <c r="AF1188" s="2"/>
      <c r="AG1188" s="2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  <c r="GU1188" s="1"/>
      <c r="GV1188" s="1"/>
      <c r="GW1188" s="1"/>
      <c r="GX1188" s="1"/>
      <c r="GY1188" s="1"/>
      <c r="GZ1188" s="1"/>
      <c r="HA1188" s="1"/>
      <c r="HB1188" s="1"/>
    </row>
    <row r="1189" spans="1:210" s="4" customFormat="1" ht="15">
      <c r="A1189" s="6"/>
      <c r="B1189" s="6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AA1189" s="2"/>
      <c r="AB1189" s="2"/>
      <c r="AC1189" s="2"/>
      <c r="AD1189" s="2"/>
      <c r="AE1189" s="2"/>
      <c r="AF1189" s="2"/>
      <c r="AG1189" s="2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  <c r="GU1189" s="1"/>
      <c r="GV1189" s="1"/>
      <c r="GW1189" s="1"/>
      <c r="GX1189" s="1"/>
      <c r="GY1189" s="1"/>
      <c r="GZ1189" s="1"/>
      <c r="HA1189" s="1"/>
      <c r="HB1189" s="1"/>
    </row>
    <row r="1190" spans="1:210" s="4" customFormat="1" ht="15">
      <c r="A1190" s="6"/>
      <c r="B1190" s="6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AA1190" s="2"/>
      <c r="AB1190" s="2"/>
      <c r="AC1190" s="2"/>
      <c r="AD1190" s="2"/>
      <c r="AE1190" s="2"/>
      <c r="AF1190" s="2"/>
      <c r="AG1190" s="2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  <c r="GU1190" s="1"/>
      <c r="GV1190" s="1"/>
      <c r="GW1190" s="1"/>
      <c r="GX1190" s="1"/>
      <c r="GY1190" s="1"/>
      <c r="GZ1190" s="1"/>
      <c r="HA1190" s="1"/>
      <c r="HB1190" s="1"/>
    </row>
    <row r="1191" spans="1:210" s="4" customFormat="1" ht="15">
      <c r="A1191" s="6"/>
      <c r="B1191" s="6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AA1191" s="2"/>
      <c r="AB1191" s="2"/>
      <c r="AC1191" s="2"/>
      <c r="AD1191" s="2"/>
      <c r="AE1191" s="2"/>
      <c r="AF1191" s="2"/>
      <c r="AG1191" s="2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  <c r="GU1191" s="1"/>
      <c r="GV1191" s="1"/>
      <c r="GW1191" s="1"/>
      <c r="GX1191" s="1"/>
      <c r="GY1191" s="1"/>
      <c r="GZ1191" s="1"/>
      <c r="HA1191" s="1"/>
      <c r="HB1191" s="1"/>
    </row>
    <row r="1192" spans="1:210" s="4" customFormat="1" ht="15">
      <c r="A1192" s="6"/>
      <c r="B1192" s="6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AA1192" s="2"/>
      <c r="AB1192" s="2"/>
      <c r="AC1192" s="2"/>
      <c r="AD1192" s="2"/>
      <c r="AE1192" s="2"/>
      <c r="AF1192" s="2"/>
      <c r="AG1192" s="2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  <c r="GX1192" s="1"/>
      <c r="GY1192" s="1"/>
      <c r="GZ1192" s="1"/>
      <c r="HA1192" s="1"/>
      <c r="HB1192" s="1"/>
    </row>
    <row r="1193" spans="1:210" s="4" customFormat="1" ht="15">
      <c r="A1193" s="6"/>
      <c r="B1193" s="6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AA1193" s="2"/>
      <c r="AB1193" s="2"/>
      <c r="AC1193" s="2"/>
      <c r="AD1193" s="2"/>
      <c r="AE1193" s="2"/>
      <c r="AF1193" s="2"/>
      <c r="AG1193" s="2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  <c r="GX1193" s="1"/>
      <c r="GY1193" s="1"/>
      <c r="GZ1193" s="1"/>
      <c r="HA1193" s="1"/>
      <c r="HB1193" s="1"/>
    </row>
    <row r="1194" spans="1:210" s="4" customFormat="1" ht="15">
      <c r="A1194" s="6"/>
      <c r="B1194" s="6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AA1194" s="2"/>
      <c r="AB1194" s="2"/>
      <c r="AC1194" s="2"/>
      <c r="AD1194" s="2"/>
      <c r="AE1194" s="2"/>
      <c r="AF1194" s="2"/>
      <c r="AG1194" s="2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  <c r="GY1194" s="1"/>
      <c r="GZ1194" s="1"/>
      <c r="HA1194" s="1"/>
      <c r="HB1194" s="1"/>
    </row>
    <row r="1195" spans="1:210" s="4" customFormat="1" ht="15">
      <c r="A1195" s="6"/>
      <c r="B1195" s="6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AA1195" s="2"/>
      <c r="AB1195" s="2"/>
      <c r="AC1195" s="2"/>
      <c r="AD1195" s="2"/>
      <c r="AE1195" s="2"/>
      <c r="AF1195" s="2"/>
      <c r="AG1195" s="2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  <c r="GY1195" s="1"/>
      <c r="GZ1195" s="1"/>
      <c r="HA1195" s="1"/>
      <c r="HB1195" s="1"/>
    </row>
    <row r="1196" spans="1:210" s="4" customFormat="1" ht="15">
      <c r="A1196" s="6"/>
      <c r="B1196" s="6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AA1196" s="2"/>
      <c r="AB1196" s="2"/>
      <c r="AC1196" s="2"/>
      <c r="AD1196" s="2"/>
      <c r="AE1196" s="2"/>
      <c r="AF1196" s="2"/>
      <c r="AG1196" s="2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  <c r="GY1196" s="1"/>
      <c r="GZ1196" s="1"/>
      <c r="HA1196" s="1"/>
      <c r="HB1196" s="1"/>
    </row>
    <row r="1197" spans="1:210" s="4" customFormat="1" ht="15">
      <c r="A1197" s="6"/>
      <c r="B1197" s="6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AA1197" s="2"/>
      <c r="AB1197" s="2"/>
      <c r="AC1197" s="2"/>
      <c r="AD1197" s="2"/>
      <c r="AE1197" s="2"/>
      <c r="AF1197" s="2"/>
      <c r="AG1197" s="2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  <c r="GX1197" s="1"/>
      <c r="GY1197" s="1"/>
      <c r="GZ1197" s="1"/>
      <c r="HA1197" s="1"/>
      <c r="HB1197" s="1"/>
    </row>
    <row r="1198" spans="1:210" s="4" customFormat="1" ht="15">
      <c r="A1198" s="6"/>
      <c r="B1198" s="6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AA1198" s="2"/>
      <c r="AB1198" s="2"/>
      <c r="AC1198" s="2"/>
      <c r="AD1198" s="2"/>
      <c r="AE1198" s="2"/>
      <c r="AF1198" s="2"/>
      <c r="AG1198" s="2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  <c r="GX1198" s="1"/>
      <c r="GY1198" s="1"/>
      <c r="GZ1198" s="1"/>
      <c r="HA1198" s="1"/>
      <c r="HB1198" s="1"/>
    </row>
    <row r="1199" spans="1:210" s="4" customFormat="1" ht="15">
      <c r="A1199" s="6"/>
      <c r="B1199" s="6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AA1199" s="2"/>
      <c r="AB1199" s="2"/>
      <c r="AC1199" s="2"/>
      <c r="AD1199" s="2"/>
      <c r="AE1199" s="2"/>
      <c r="AF1199" s="2"/>
      <c r="AG1199" s="2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  <c r="GY1199" s="1"/>
      <c r="GZ1199" s="1"/>
      <c r="HA1199" s="1"/>
      <c r="HB1199" s="1"/>
    </row>
    <row r="1200" spans="1:210" s="4" customFormat="1" ht="15">
      <c r="A1200" s="6"/>
      <c r="B1200" s="6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AA1200" s="2"/>
      <c r="AB1200" s="2"/>
      <c r="AC1200" s="2"/>
      <c r="AD1200" s="2"/>
      <c r="AE1200" s="2"/>
      <c r="AF1200" s="2"/>
      <c r="AG1200" s="2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  <c r="GX1200" s="1"/>
      <c r="GY1200" s="1"/>
      <c r="GZ1200" s="1"/>
      <c r="HA1200" s="1"/>
      <c r="HB1200" s="1"/>
    </row>
    <row r="1201" spans="1:210" s="4" customFormat="1" ht="15">
      <c r="A1201" s="6"/>
      <c r="B1201" s="6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AA1201" s="2"/>
      <c r="AB1201" s="2"/>
      <c r="AC1201" s="2"/>
      <c r="AD1201" s="2"/>
      <c r="AE1201" s="2"/>
      <c r="AF1201" s="2"/>
      <c r="AG1201" s="2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  <c r="GX1201" s="1"/>
      <c r="GY1201" s="1"/>
      <c r="GZ1201" s="1"/>
      <c r="HA1201" s="1"/>
      <c r="HB1201" s="1"/>
    </row>
    <row r="1202" spans="1:210" s="4" customFormat="1" ht="15">
      <c r="A1202" s="6"/>
      <c r="B1202" s="6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AA1202" s="2"/>
      <c r="AB1202" s="2"/>
      <c r="AC1202" s="2"/>
      <c r="AD1202" s="2"/>
      <c r="AE1202" s="2"/>
      <c r="AF1202" s="2"/>
      <c r="AG1202" s="2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  <c r="GY1202" s="1"/>
      <c r="GZ1202" s="1"/>
      <c r="HA1202" s="1"/>
      <c r="HB1202" s="1"/>
    </row>
    <row r="1203" spans="1:210" s="4" customFormat="1" ht="15">
      <c r="A1203" s="6"/>
      <c r="B1203" s="6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AA1203" s="2"/>
      <c r="AB1203" s="2"/>
      <c r="AC1203" s="2"/>
      <c r="AD1203" s="2"/>
      <c r="AE1203" s="2"/>
      <c r="AF1203" s="2"/>
      <c r="AG1203" s="2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  <c r="GX1203" s="1"/>
      <c r="GY1203" s="1"/>
      <c r="GZ1203" s="1"/>
      <c r="HA1203" s="1"/>
      <c r="HB1203" s="1"/>
    </row>
    <row r="1204" spans="1:210" s="4" customFormat="1" ht="15">
      <c r="A1204" s="6"/>
      <c r="B1204" s="6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AA1204" s="2"/>
      <c r="AB1204" s="2"/>
      <c r="AC1204" s="2"/>
      <c r="AD1204" s="2"/>
      <c r="AE1204" s="2"/>
      <c r="AF1204" s="2"/>
      <c r="AG1204" s="2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  <c r="GX1204" s="1"/>
      <c r="GY1204" s="1"/>
      <c r="GZ1204" s="1"/>
      <c r="HA1204" s="1"/>
      <c r="HB1204" s="1"/>
    </row>
    <row r="1205" spans="1:210" s="4" customFormat="1" ht="15">
      <c r="A1205" s="6"/>
      <c r="B1205" s="6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AA1205" s="2"/>
      <c r="AB1205" s="2"/>
      <c r="AC1205" s="2"/>
      <c r="AD1205" s="2"/>
      <c r="AE1205" s="2"/>
      <c r="AF1205" s="2"/>
      <c r="AG1205" s="2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  <c r="GY1205" s="1"/>
      <c r="GZ1205" s="1"/>
      <c r="HA1205" s="1"/>
      <c r="HB1205" s="1"/>
    </row>
    <row r="1206" spans="1:210" s="4" customFormat="1" ht="15">
      <c r="A1206" s="6"/>
      <c r="B1206" s="6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AA1206" s="2"/>
      <c r="AB1206" s="2"/>
      <c r="AC1206" s="2"/>
      <c r="AD1206" s="2"/>
      <c r="AE1206" s="2"/>
      <c r="AF1206" s="2"/>
      <c r="AG1206" s="2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  <c r="GX1206" s="1"/>
      <c r="GY1206" s="1"/>
      <c r="GZ1206" s="1"/>
      <c r="HA1206" s="1"/>
      <c r="HB1206" s="1"/>
    </row>
    <row r="1207" spans="1:210" s="4" customFormat="1" ht="15">
      <c r="A1207" s="6"/>
      <c r="B1207" s="6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AA1207" s="2"/>
      <c r="AB1207" s="2"/>
      <c r="AC1207" s="2"/>
      <c r="AD1207" s="2"/>
      <c r="AE1207" s="2"/>
      <c r="AF1207" s="2"/>
      <c r="AG1207" s="2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  <c r="GX1207" s="1"/>
      <c r="GY1207" s="1"/>
      <c r="GZ1207" s="1"/>
      <c r="HA1207" s="1"/>
      <c r="HB1207" s="1"/>
    </row>
    <row r="1208" spans="1:210" s="4" customFormat="1" ht="15">
      <c r="A1208" s="6"/>
      <c r="B1208" s="6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AA1208" s="2"/>
      <c r="AB1208" s="2"/>
      <c r="AC1208" s="2"/>
      <c r="AD1208" s="2"/>
      <c r="AE1208" s="2"/>
      <c r="AF1208" s="2"/>
      <c r="AG1208" s="2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  <c r="GX1208" s="1"/>
      <c r="GY1208" s="1"/>
      <c r="GZ1208" s="1"/>
      <c r="HA1208" s="1"/>
      <c r="HB1208" s="1"/>
    </row>
    <row r="1209" spans="1:210" s="4" customFormat="1" ht="15">
      <c r="A1209" s="6"/>
      <c r="B1209" s="6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AA1209" s="2"/>
      <c r="AB1209" s="2"/>
      <c r="AC1209" s="2"/>
      <c r="AD1209" s="2"/>
      <c r="AE1209" s="2"/>
      <c r="AF1209" s="2"/>
      <c r="AG1209" s="2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  <c r="GU1209" s="1"/>
      <c r="GV1209" s="1"/>
      <c r="GW1209" s="1"/>
      <c r="GX1209" s="1"/>
      <c r="GY1209" s="1"/>
      <c r="GZ1209" s="1"/>
      <c r="HA1209" s="1"/>
      <c r="HB1209" s="1"/>
    </row>
    <row r="1210" spans="1:210" s="4" customFormat="1" ht="15">
      <c r="A1210" s="6"/>
      <c r="B1210" s="6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AA1210" s="2"/>
      <c r="AB1210" s="2"/>
      <c r="AC1210" s="2"/>
      <c r="AD1210" s="2"/>
      <c r="AE1210" s="2"/>
      <c r="AF1210" s="2"/>
      <c r="AG1210" s="2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  <c r="GU1210" s="1"/>
      <c r="GV1210" s="1"/>
      <c r="GW1210" s="1"/>
      <c r="GX1210" s="1"/>
      <c r="GY1210" s="1"/>
      <c r="GZ1210" s="1"/>
      <c r="HA1210" s="1"/>
      <c r="HB1210" s="1"/>
    </row>
    <row r="1211" spans="1:210" s="4" customFormat="1" ht="15">
      <c r="A1211" s="6"/>
      <c r="B1211" s="6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AA1211" s="2"/>
      <c r="AB1211" s="2"/>
      <c r="AC1211" s="2"/>
      <c r="AD1211" s="2"/>
      <c r="AE1211" s="2"/>
      <c r="AF1211" s="2"/>
      <c r="AG1211" s="2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  <c r="GX1211" s="1"/>
      <c r="GY1211" s="1"/>
      <c r="GZ1211" s="1"/>
      <c r="HA1211" s="1"/>
      <c r="HB1211" s="1"/>
    </row>
    <row r="1212" spans="1:210" s="4" customFormat="1" ht="15">
      <c r="A1212" s="6"/>
      <c r="B1212" s="6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AA1212" s="2"/>
      <c r="AB1212" s="2"/>
      <c r="AC1212" s="2"/>
      <c r="AD1212" s="2"/>
      <c r="AE1212" s="2"/>
      <c r="AF1212" s="2"/>
      <c r="AG1212" s="2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  <c r="GU1212" s="1"/>
      <c r="GV1212" s="1"/>
      <c r="GW1212" s="1"/>
      <c r="GX1212" s="1"/>
      <c r="GY1212" s="1"/>
      <c r="GZ1212" s="1"/>
      <c r="HA1212" s="1"/>
      <c r="HB1212" s="1"/>
    </row>
    <row r="1213" spans="1:210" s="4" customFormat="1" ht="15">
      <c r="A1213" s="6"/>
      <c r="B1213" s="6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AA1213" s="2"/>
      <c r="AB1213" s="2"/>
      <c r="AC1213" s="2"/>
      <c r="AD1213" s="2"/>
      <c r="AE1213" s="2"/>
      <c r="AF1213" s="2"/>
      <c r="AG1213" s="2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  <c r="GX1213" s="1"/>
      <c r="GY1213" s="1"/>
      <c r="GZ1213" s="1"/>
      <c r="HA1213" s="1"/>
      <c r="HB1213" s="1"/>
    </row>
    <row r="1214" spans="1:210" s="4" customFormat="1" ht="15">
      <c r="A1214" s="6"/>
      <c r="B1214" s="6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AA1214" s="2"/>
      <c r="AB1214" s="2"/>
      <c r="AC1214" s="2"/>
      <c r="AD1214" s="2"/>
      <c r="AE1214" s="2"/>
      <c r="AF1214" s="2"/>
      <c r="AG1214" s="2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  <c r="GY1214" s="1"/>
      <c r="GZ1214" s="1"/>
      <c r="HA1214" s="1"/>
      <c r="HB1214" s="1"/>
    </row>
    <row r="1215" spans="1:210" s="4" customFormat="1" ht="15">
      <c r="A1215" s="6"/>
      <c r="B1215" s="6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AA1215" s="2"/>
      <c r="AB1215" s="2"/>
      <c r="AC1215" s="2"/>
      <c r="AD1215" s="2"/>
      <c r="AE1215" s="2"/>
      <c r="AF1215" s="2"/>
      <c r="AG1215" s="2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  <c r="GX1215" s="1"/>
      <c r="GY1215" s="1"/>
      <c r="GZ1215" s="1"/>
      <c r="HA1215" s="1"/>
      <c r="HB1215" s="1"/>
    </row>
    <row r="1216" spans="1:210" s="4" customFormat="1" ht="15">
      <c r="A1216" s="6"/>
      <c r="B1216" s="6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AA1216" s="2"/>
      <c r="AB1216" s="2"/>
      <c r="AC1216" s="2"/>
      <c r="AD1216" s="2"/>
      <c r="AE1216" s="2"/>
      <c r="AF1216" s="2"/>
      <c r="AG1216" s="2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  <c r="GX1216" s="1"/>
      <c r="GY1216" s="1"/>
      <c r="GZ1216" s="1"/>
      <c r="HA1216" s="1"/>
      <c r="HB1216" s="1"/>
    </row>
    <row r="1217" spans="1:210" s="4" customFormat="1" ht="15">
      <c r="A1217" s="6"/>
      <c r="B1217" s="6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AA1217" s="2"/>
      <c r="AB1217" s="2"/>
      <c r="AC1217" s="2"/>
      <c r="AD1217" s="2"/>
      <c r="AE1217" s="2"/>
      <c r="AF1217" s="2"/>
      <c r="AG1217" s="2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  <c r="GX1217" s="1"/>
      <c r="GY1217" s="1"/>
      <c r="GZ1217" s="1"/>
      <c r="HA1217" s="1"/>
      <c r="HB1217" s="1"/>
    </row>
    <row r="1218" spans="1:210" s="4" customFormat="1" ht="15">
      <c r="A1218" s="6"/>
      <c r="B1218" s="6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AA1218" s="2"/>
      <c r="AB1218" s="2"/>
      <c r="AC1218" s="2"/>
      <c r="AD1218" s="2"/>
      <c r="AE1218" s="2"/>
      <c r="AF1218" s="2"/>
      <c r="AG1218" s="2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  <c r="GX1218" s="1"/>
      <c r="GY1218" s="1"/>
      <c r="GZ1218" s="1"/>
      <c r="HA1218" s="1"/>
      <c r="HB1218" s="1"/>
    </row>
    <row r="1219" spans="3:19" ht="15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</row>
    <row r="1220" spans="3:19" ht="15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</row>
    <row r="1221" spans="3:19" ht="15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</row>
    <row r="1222" spans="3:19" ht="15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</row>
    <row r="1223" spans="3:19" ht="15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</row>
    <row r="1224" spans="3:19" ht="15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</row>
    <row r="1225" spans="3:19" ht="15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</row>
    <row r="1226" spans="3:19" ht="15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</row>
    <row r="1227" spans="3:19" ht="15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</row>
    <row r="1228" spans="3:19" ht="15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</row>
    <row r="1229" spans="3:19" ht="15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</row>
    <row r="1230" spans="3:19" ht="15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</row>
    <row r="1231" spans="3:19" ht="15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</row>
    <row r="1232" spans="3:19" ht="15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</row>
    <row r="1233" spans="3:19" ht="15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</row>
    <row r="1234" spans="3:19" ht="15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</row>
    <row r="1235" spans="3:19" ht="15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</row>
    <row r="1236" spans="3:19" ht="15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</row>
    <row r="1237" spans="3:19" ht="15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</row>
    <row r="1238" spans="3:19" ht="15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</row>
    <row r="1239" spans="3:19" ht="15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</row>
    <row r="1240" spans="3:19" ht="15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</row>
    <row r="1241" spans="3:19" ht="15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</row>
    <row r="1242" spans="3:19" ht="15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</row>
    <row r="1243" spans="3:19" ht="15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</row>
    <row r="1244" spans="3:19" ht="15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</row>
    <row r="1245" spans="3:19" ht="15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</row>
    <row r="1246" spans="3:19" ht="15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</row>
    <row r="1247" spans="3:19" ht="15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</row>
    <row r="1248" spans="3:19" ht="15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</row>
    <row r="1249" spans="3:19" ht="15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</row>
    <row r="1250" spans="3:19" ht="15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</row>
    <row r="1251" spans="3:19" ht="15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</row>
    <row r="1252" spans="3:19" ht="15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</row>
    <row r="1253" spans="3:19" ht="15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</row>
    <row r="1254" spans="3:19" ht="15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</row>
    <row r="1255" spans="3:19" ht="15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</row>
    <row r="1256" spans="3:19" ht="15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</row>
    <row r="1257" spans="3:19" ht="15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</row>
    <row r="1258" spans="3:19" ht="15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</row>
    <row r="1259" spans="3:19" ht="15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</row>
    <row r="1260" spans="3:19" ht="15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</row>
    <row r="1261" spans="3:19" ht="15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</row>
    <row r="1262" spans="3:19" ht="15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</row>
    <row r="1263" spans="3:19" ht="15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</row>
    <row r="1264" spans="3:19" ht="15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</row>
    <row r="1265" spans="3:19" ht="15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</row>
    <row r="1266" spans="3:19" ht="15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</row>
    <row r="1267" spans="3:19" ht="15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</row>
  </sheetData>
  <sheetProtection/>
  <mergeCells count="39">
    <mergeCell ref="J24:K25"/>
    <mergeCell ref="A23:A24"/>
    <mergeCell ref="C23:E25"/>
    <mergeCell ref="F23:G25"/>
    <mergeCell ref="H23:I25"/>
    <mergeCell ref="U23:U25"/>
    <mergeCell ref="V23:X25"/>
    <mergeCell ref="M24:P25"/>
    <mergeCell ref="J23:P23"/>
    <mergeCell ref="Q23:R25"/>
    <mergeCell ref="L24:L25"/>
    <mergeCell ref="C22:P22"/>
    <mergeCell ref="Q22:Z22"/>
    <mergeCell ref="AA22:AA25"/>
    <mergeCell ref="J20:AG20"/>
    <mergeCell ref="AB22:AB25"/>
    <mergeCell ref="AC22:AE24"/>
    <mergeCell ref="AF22:AG24"/>
    <mergeCell ref="S23:S25"/>
    <mergeCell ref="Y23:Z25"/>
    <mergeCell ref="T23:T25"/>
    <mergeCell ref="J18:S18"/>
    <mergeCell ref="AC13:AG13"/>
    <mergeCell ref="A6:AG6"/>
    <mergeCell ref="AC9:AG9"/>
    <mergeCell ref="Q10:AA10"/>
    <mergeCell ref="AC10:AG10"/>
    <mergeCell ref="J16:AR16"/>
    <mergeCell ref="J17:AR17"/>
    <mergeCell ref="J19:S19"/>
    <mergeCell ref="AD2:AG5"/>
    <mergeCell ref="Q11:AA11"/>
    <mergeCell ref="AC11:AG11"/>
    <mergeCell ref="Q12:AA12"/>
    <mergeCell ref="AC12:AG12"/>
    <mergeCell ref="Q13:AA13"/>
    <mergeCell ref="A14:AG14"/>
    <mergeCell ref="A7:AG7"/>
    <mergeCell ref="Q9:AA9"/>
  </mergeCells>
  <printOptions/>
  <pageMargins left="0.25" right="0.25" top="0.75" bottom="0.75" header="0.3" footer="0.3"/>
  <pageSetup firstPageNumber="32" useFirstPageNumber="1"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U23"/>
  <sheetViews>
    <sheetView zoomScalePageLayoutView="0" workbookViewId="0" topLeftCell="A1">
      <selection activeCell="A4" sqref="A4:AU23"/>
    </sheetView>
  </sheetViews>
  <sheetFormatPr defaultColWidth="9.140625" defaultRowHeight="15"/>
  <cols>
    <col min="1" max="1" width="10.00390625" style="0" bestFit="1" customWidth="1"/>
    <col min="2" max="3" width="9.28125" style="0" bestFit="1" customWidth="1"/>
  </cols>
  <sheetData>
    <row r="4" spans="1:47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</row>
    <row r="5" spans="1:47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</row>
    <row r="6" spans="1:47" ht="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1:47" ht="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1:47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</row>
    <row r="9" spans="1:47" ht="1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</row>
    <row r="10" spans="1:47" ht="15">
      <c r="A10" s="16"/>
      <c r="B10" s="1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</row>
    <row r="11" spans="1:47" ht="15">
      <c r="A11" s="16"/>
      <c r="B11" s="1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</row>
    <row r="12" spans="1:47" ht="15.75">
      <c r="A12" s="16"/>
      <c r="B12" s="16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85"/>
      <c r="AC12" s="91"/>
      <c r="AD12" s="91"/>
      <c r="AE12" s="91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</row>
    <row r="13" spans="1:47" ht="15.75">
      <c r="A13" s="16"/>
      <c r="B13" s="16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92"/>
      <c r="N13" s="88"/>
      <c r="O13" s="88"/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0"/>
      <c r="AB13" s="85"/>
      <c r="AC13" s="91"/>
      <c r="AD13" s="91"/>
      <c r="AE13" s="91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</row>
    <row r="14" spans="1:47" ht="15.75">
      <c r="A14" s="93"/>
      <c r="B14" s="93"/>
      <c r="C14" s="16"/>
      <c r="D14" s="16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92"/>
      <c r="P14" s="88"/>
      <c r="Q14" s="88"/>
      <c r="R14" s="88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85"/>
      <c r="AE14" s="91"/>
      <c r="AF14" s="91"/>
      <c r="AG14" s="91"/>
      <c r="AH14" s="87"/>
      <c r="AI14" s="87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</row>
    <row r="15" spans="1:47" ht="15">
      <c r="A15" s="93"/>
      <c r="B15" s="93"/>
      <c r="C15" s="93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</row>
    <row r="16" spans="1:47" ht="15">
      <c r="A16" s="93"/>
      <c r="B16" s="93"/>
      <c r="C16" s="93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</row>
    <row r="17" spans="1:47" ht="15">
      <c r="A17" s="93"/>
      <c r="B17" s="93"/>
      <c r="C17" s="93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</row>
    <row r="18" spans="1:47" ht="15">
      <c r="A18" s="93"/>
      <c r="B18" s="93"/>
      <c r="C18" s="93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</row>
    <row r="19" spans="1:47" ht="15">
      <c r="A19" s="93"/>
      <c r="B19" s="93"/>
      <c r="C19" s="9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</row>
    <row r="20" spans="1:47" ht="15">
      <c r="A20" s="93"/>
      <c r="B20" s="93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</row>
    <row r="21" spans="1:47" ht="15">
      <c r="A21" s="93"/>
      <c r="B21" s="93"/>
      <c r="C21" s="93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</row>
    <row r="22" spans="1:47" ht="15">
      <c r="A22" s="93"/>
      <c r="B22" s="93"/>
      <c r="C22" s="93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</row>
    <row r="23" spans="1:47" ht="15">
      <c r="A23" s="93"/>
      <c r="B23" s="93"/>
      <c r="C23" s="93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19.140625" style="0" customWidth="1"/>
    <col min="3" max="3" width="15.7109375" style="0" customWidth="1"/>
    <col min="4" max="4" width="21.57421875" style="0" customWidth="1"/>
  </cols>
  <sheetData>
    <row r="1" spans="1:6" ht="15.75">
      <c r="A1" s="79"/>
      <c r="B1" s="79"/>
      <c r="C1" s="79"/>
      <c r="D1" s="79"/>
      <c r="E1" s="80"/>
      <c r="F1" s="80"/>
    </row>
    <row r="2" spans="1:6" ht="15">
      <c r="A2" s="145"/>
      <c r="B2" s="146"/>
      <c r="C2" s="146"/>
      <c r="D2" s="146"/>
      <c r="E2" s="80"/>
      <c r="F2" s="80"/>
    </row>
    <row r="3" spans="1:6" ht="15">
      <c r="A3" s="145"/>
      <c r="B3" s="146"/>
      <c r="C3" s="146"/>
      <c r="D3" s="146"/>
      <c r="E3" s="80"/>
      <c r="F3" s="80"/>
    </row>
    <row r="4" spans="1:6" ht="15">
      <c r="A4" s="145"/>
      <c r="B4" s="146"/>
      <c r="C4" s="146"/>
      <c r="D4" s="146"/>
      <c r="E4" s="80"/>
      <c r="F4" s="80"/>
    </row>
    <row r="5" spans="1:6" ht="15">
      <c r="A5" s="145"/>
      <c r="B5" s="146"/>
      <c r="C5" s="146"/>
      <c r="D5" s="146"/>
      <c r="E5" s="80"/>
      <c r="F5" s="80"/>
    </row>
    <row r="6" spans="1:6" ht="15.75">
      <c r="A6" s="81"/>
      <c r="B6" s="82"/>
      <c r="C6" s="82"/>
      <c r="D6" s="82"/>
      <c r="E6" s="80"/>
      <c r="F6" s="80"/>
    </row>
    <row r="7" spans="1:6" ht="15.75">
      <c r="A7" s="81"/>
      <c r="B7" s="82"/>
      <c r="C7" s="82"/>
      <c r="D7" s="82"/>
      <c r="E7" s="80"/>
      <c r="F7" s="80"/>
    </row>
    <row r="8" spans="1:6" ht="15.75">
      <c r="A8" s="81"/>
      <c r="B8" s="82"/>
      <c r="C8" s="82"/>
      <c r="D8" s="82"/>
      <c r="E8" s="80"/>
      <c r="F8" s="80"/>
    </row>
    <row r="9" spans="1:6" ht="15.75">
      <c r="A9" s="81"/>
      <c r="B9" s="82"/>
      <c r="C9" s="82"/>
      <c r="D9" s="82"/>
      <c r="E9" s="80"/>
      <c r="F9" s="80"/>
    </row>
    <row r="10" spans="1:6" ht="15.75">
      <c r="A10" s="81"/>
      <c r="B10" s="82"/>
      <c r="C10" s="82"/>
      <c r="D10" s="82"/>
      <c r="E10" s="80"/>
      <c r="F10" s="80"/>
    </row>
    <row r="11" spans="1:6" ht="15.75">
      <c r="A11" s="81"/>
      <c r="B11" s="82"/>
      <c r="C11" s="82"/>
      <c r="D11" s="82"/>
      <c r="E11" s="80"/>
      <c r="F11" s="80"/>
    </row>
    <row r="12" spans="1:6" ht="15">
      <c r="A12" s="80"/>
      <c r="B12" s="80"/>
      <c r="C12" s="80"/>
      <c r="D12" s="80"/>
      <c r="E12" s="80"/>
      <c r="F12" s="80"/>
    </row>
    <row r="13" spans="1:6" ht="15.75">
      <c r="A13" s="80"/>
      <c r="B13" s="80"/>
      <c r="C13" s="83"/>
      <c r="D13" s="80"/>
      <c r="E13" s="80"/>
      <c r="F13" s="80"/>
    </row>
    <row r="14" spans="1:6" ht="15">
      <c r="A14" s="80"/>
      <c r="B14" s="80"/>
      <c r="C14" s="80"/>
      <c r="D14" s="80"/>
      <c r="E14" s="80"/>
      <c r="F14" s="80"/>
    </row>
    <row r="15" spans="1:6" ht="15">
      <c r="A15" s="80"/>
      <c r="B15" s="80"/>
      <c r="C15" s="80"/>
      <c r="D15" s="80"/>
      <c r="E15" s="80"/>
      <c r="F15" s="80"/>
    </row>
    <row r="16" spans="1:6" ht="15">
      <c r="A16" s="80"/>
      <c r="B16" s="80"/>
      <c r="C16" s="80"/>
      <c r="D16" s="80"/>
      <c r="E16" s="80"/>
      <c r="F16" s="80"/>
    </row>
    <row r="17" spans="1:6" ht="15">
      <c r="A17" s="80"/>
      <c r="B17" s="80"/>
      <c r="C17" s="80"/>
      <c r="D17" s="80"/>
      <c r="E17" s="80"/>
      <c r="F17" s="80"/>
    </row>
    <row r="18" spans="1:6" ht="15">
      <c r="A18" s="80"/>
      <c r="B18" s="80"/>
      <c r="C18" s="80"/>
      <c r="D18" s="80"/>
      <c r="E18" s="80"/>
      <c r="F18" s="80"/>
    </row>
    <row r="19" spans="1:6" ht="15">
      <c r="A19" s="80"/>
      <c r="B19" s="80"/>
      <c r="C19" s="80"/>
      <c r="D19" s="80"/>
      <c r="E19" s="80"/>
      <c r="F19" s="80"/>
    </row>
  </sheetData>
  <sheetProtection/>
  <mergeCells count="8">
    <mergeCell ref="A4:A5"/>
    <mergeCell ref="B4:B5"/>
    <mergeCell ref="C4:C5"/>
    <mergeCell ref="D4:D5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Priemnaya</cp:lastModifiedBy>
  <cp:lastPrinted>2014-01-14T11:35:17Z</cp:lastPrinted>
  <dcterms:created xsi:type="dcterms:W3CDTF">2011-12-09T07:36:49Z</dcterms:created>
  <dcterms:modified xsi:type="dcterms:W3CDTF">2014-01-15T13:13:56Z</dcterms:modified>
  <cp:category/>
  <cp:version/>
  <cp:contentType/>
  <cp:contentStatus/>
</cp:coreProperties>
</file>